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enasabrinanotz/Documents/Turnen/IllerDonauCup22/"/>
    </mc:Choice>
  </mc:AlternateContent>
  <xr:revisionPtr revIDLastSave="0" documentId="13_ncr:1_{CB4C6667-9202-0449-9D7B-EAECC9E0F1E3}" xr6:coauthVersionLast="47" xr6:coauthVersionMax="47" xr10:uidLastSave="{00000000-0000-0000-0000-000000000000}"/>
  <bookViews>
    <workbookView xWindow="0" yWindow="460" windowWidth="25600" windowHeight="15540" tabRatio="684" activeTab="1" xr2:uid="{00000000-000D-0000-FFFF-FFFF00000000}"/>
  </bookViews>
  <sheets>
    <sheet name="Dropdownliste" sheetId="26" r:id="rId1"/>
    <sheet name="Deckblatt" sheetId="14" r:id="rId2"/>
    <sheet name=" Startberechtigung ID" sheetId="22" r:id="rId3"/>
    <sheet name="Mannschaft I" sheetId="1" r:id="rId4"/>
    <sheet name="Mannschaft II" sheetId="15" r:id="rId5"/>
    <sheet name="Mannschaft III" sheetId="16" r:id="rId6"/>
    <sheet name="Mannschaft IV" sheetId="17" r:id="rId7"/>
    <sheet name="Mannschaft V" sheetId="18" r:id="rId8"/>
    <sheet name="Mannschaft VI" sheetId="19" r:id="rId9"/>
    <sheet name="Mannschaft VII" sheetId="20" r:id="rId10"/>
    <sheet name="Mannschaft VIII" sheetId="21" r:id="rId11"/>
    <sheet name="Mannschaft IX" sheetId="25" r:id="rId12"/>
  </sheets>
  <definedNames>
    <definedName name="_xlnm.Print_Area" localSheetId="2">' Startberechtigung ID'!$A$1:$F$47</definedName>
    <definedName name="_xlnm.Print_Area" localSheetId="1">Deckblatt!$A$1:$I$44</definedName>
    <definedName name="_xlnm.Print_Area" localSheetId="3">'Mannschaft I'!$A$1:$H$41</definedName>
    <definedName name="_xlnm.Print_Area" localSheetId="4">'Mannschaft II'!$A$1:$H$39</definedName>
    <definedName name="_xlnm.Print_Area" localSheetId="7">'Mannschaft V'!$A$1:$H$39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8" i="22" l="1"/>
  <c r="E49" i="22"/>
  <c r="E50" i="22"/>
  <c r="E51" i="22"/>
  <c r="E47" i="22"/>
  <c r="D48" i="22"/>
  <c r="D49" i="22"/>
  <c r="D50" i="22"/>
  <c r="D51" i="22"/>
  <c r="C48" i="22"/>
  <c r="C49" i="22"/>
  <c r="C50" i="22"/>
  <c r="C51" i="22"/>
  <c r="C47" i="22"/>
  <c r="D47" i="22"/>
  <c r="A51" i="22"/>
  <c r="A50" i="22"/>
  <c r="A49" i="22"/>
  <c r="A48" i="22"/>
  <c r="A47" i="22"/>
  <c r="D12" i="21"/>
  <c r="D22" i="21" s="1"/>
  <c r="D32" i="21" s="1"/>
  <c r="D12" i="20"/>
  <c r="D22" i="20" s="1"/>
  <c r="D32" i="20" s="1"/>
  <c r="B2" i="20"/>
  <c r="B12" i="20" s="1"/>
  <c r="B32" i="15"/>
  <c r="B22" i="15"/>
  <c r="B2" i="15"/>
  <c r="B12" i="15" s="1"/>
  <c r="B12" i="1"/>
  <c r="B22" i="1" s="1"/>
  <c r="B32" i="1" s="1"/>
  <c r="H3" i="25" l="1"/>
  <c r="A1" i="25"/>
  <c r="A11" i="25" s="1"/>
  <c r="A21" i="25" s="1"/>
  <c r="A31" i="25" s="1"/>
  <c r="H3" i="21"/>
  <c r="A11" i="21"/>
  <c r="A21" i="21" s="1"/>
  <c r="A31" i="21" s="1"/>
  <c r="A1" i="21"/>
  <c r="H3" i="20"/>
  <c r="A21" i="20"/>
  <c r="A31" i="20" s="1"/>
  <c r="A11" i="20"/>
  <c r="A1" i="20"/>
  <c r="B2" i="17"/>
  <c r="B12" i="17" s="1"/>
  <c r="B22" i="17" s="1"/>
  <c r="B32" i="17" s="1"/>
  <c r="A21" i="15"/>
  <c r="A31" i="15" s="1"/>
  <c r="A11" i="15"/>
  <c r="A21" i="1"/>
  <c r="A31" i="1" s="1"/>
  <c r="A11" i="1"/>
  <c r="A1" i="19"/>
  <c r="A11" i="19" s="1"/>
  <c r="H3" i="19"/>
  <c r="A1" i="18"/>
  <c r="A11" i="18" s="1"/>
  <c r="A21" i="18" s="1"/>
  <c r="A31" i="18" s="1"/>
  <c r="H3" i="18"/>
  <c r="A1" i="17"/>
  <c r="A11" i="17" s="1"/>
  <c r="A21" i="17" s="1"/>
  <c r="A31" i="17" s="1"/>
  <c r="H3" i="17"/>
  <c r="H3" i="16"/>
  <c r="A1" i="16"/>
  <c r="A21" i="16" s="1"/>
  <c r="A31" i="16" s="1"/>
  <c r="H3" i="15"/>
  <c r="A1" i="15"/>
  <c r="H3" i="1"/>
  <c r="A1" i="22"/>
  <c r="A21" i="19" l="1"/>
  <c r="A31" i="19" s="1"/>
  <c r="A11" i="16"/>
  <c r="A2" i="22"/>
  <c r="D12" i="25"/>
  <c r="D32" i="25"/>
  <c r="E31" i="25"/>
  <c r="E21" i="25"/>
  <c r="D19" i="25"/>
  <c r="D29" i="25" s="1"/>
  <c r="D39" i="25" s="1"/>
  <c r="C19" i="25"/>
  <c r="C29" i="25" s="1"/>
  <c r="C39" i="25" s="1"/>
  <c r="B19" i="25"/>
  <c r="B29" i="25" s="1"/>
  <c r="B39" i="25" s="1"/>
  <c r="D18" i="25"/>
  <c r="D28" i="25" s="1"/>
  <c r="D38" i="25" s="1"/>
  <c r="C18" i="25"/>
  <c r="C28" i="25" s="1"/>
  <c r="C38" i="25" s="1"/>
  <c r="B18" i="25"/>
  <c r="B28" i="25" s="1"/>
  <c r="B38" i="25" s="1"/>
  <c r="D17" i="25"/>
  <c r="D27" i="25" s="1"/>
  <c r="D37" i="25" s="1"/>
  <c r="C17" i="25"/>
  <c r="C27" i="25" s="1"/>
  <c r="C37" i="25" s="1"/>
  <c r="B17" i="25"/>
  <c r="B27" i="25" s="1"/>
  <c r="B37" i="25" s="1"/>
  <c r="D16" i="25"/>
  <c r="D26" i="25" s="1"/>
  <c r="D36" i="25" s="1"/>
  <c r="C16" i="25"/>
  <c r="C26" i="25" s="1"/>
  <c r="C36" i="25" s="1"/>
  <c r="B16" i="25"/>
  <c r="B26" i="25" s="1"/>
  <c r="B36" i="25" s="1"/>
  <c r="D15" i="25"/>
  <c r="D25" i="25" s="1"/>
  <c r="D35" i="25" s="1"/>
  <c r="C15" i="25"/>
  <c r="C25" i="25" s="1"/>
  <c r="C35" i="25" s="1"/>
  <c r="B15" i="25"/>
  <c r="B25" i="25" s="1"/>
  <c r="B35" i="25" s="1"/>
  <c r="H13" i="25"/>
  <c r="H23" i="25" s="1"/>
  <c r="H33" i="25" s="1"/>
  <c r="H12" i="25"/>
  <c r="H22" i="25" s="1"/>
  <c r="H32" i="25" s="1"/>
  <c r="E11" i="25"/>
  <c r="B2" i="25"/>
  <c r="B12" i="25" s="1"/>
  <c r="B22" i="25" s="1"/>
  <c r="B32" i="25" s="1"/>
  <c r="E1" i="25"/>
  <c r="B2" i="21"/>
  <c r="B12" i="21" s="1"/>
  <c r="B22" i="21" s="1"/>
  <c r="B32" i="21" s="1"/>
  <c r="B2" i="19"/>
  <c r="B12" i="19" s="1"/>
  <c r="B22" i="19" s="1"/>
  <c r="B32" i="19" s="1"/>
  <c r="B2" i="18"/>
  <c r="B12" i="18" s="1"/>
  <c r="B22" i="18" s="1"/>
  <c r="B32" i="18" s="1"/>
  <c r="D12" i="16"/>
  <c r="D22" i="16" s="1"/>
  <c r="D32" i="16" s="1"/>
  <c r="B2" i="16"/>
  <c r="B12" i="16" s="1"/>
  <c r="B22" i="16" s="1"/>
  <c r="B32" i="16" s="1"/>
  <c r="B2" i="1"/>
  <c r="E46" i="22" l="1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E40" i="22"/>
  <c r="E39" i="22"/>
  <c r="E38" i="22"/>
  <c r="C37" i="22"/>
  <c r="D41" i="22"/>
  <c r="C41" i="22"/>
  <c r="D40" i="22"/>
  <c r="C40" i="22"/>
  <c r="D39" i="22"/>
  <c r="C39" i="22"/>
  <c r="D38" i="22"/>
  <c r="C38" i="22"/>
  <c r="E37" i="22"/>
  <c r="D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E30" i="22"/>
  <c r="E29" i="22"/>
  <c r="E28" i="22"/>
  <c r="D31" i="22"/>
  <c r="C31" i="22"/>
  <c r="D30" i="22"/>
  <c r="C30" i="22"/>
  <c r="D29" i="22"/>
  <c r="C29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E15" i="22"/>
  <c r="E14" i="22"/>
  <c r="E13" i="22"/>
  <c r="E12" i="22"/>
  <c r="E11" i="22"/>
  <c r="E10" i="22"/>
  <c r="E9" i="22"/>
  <c r="E8" i="22"/>
  <c r="E7" i="22"/>
  <c r="D16" i="22"/>
  <c r="D15" i="22"/>
  <c r="D14" i="22"/>
  <c r="D13" i="22"/>
  <c r="D12" i="22"/>
  <c r="C16" i="22"/>
  <c r="C15" i="22"/>
  <c r="C14" i="22"/>
  <c r="C13" i="22"/>
  <c r="C12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D11" i="22"/>
  <c r="C11" i="22"/>
  <c r="D10" i="22"/>
  <c r="C10" i="22"/>
  <c r="D9" i="22"/>
  <c r="C9" i="22"/>
  <c r="D8" i="22"/>
  <c r="C8" i="22"/>
  <c r="D7" i="22"/>
  <c r="C7" i="22"/>
  <c r="G22" i="14"/>
  <c r="I22" i="14"/>
  <c r="G21" i="14"/>
  <c r="I21" i="14" s="1"/>
  <c r="G20" i="14"/>
  <c r="I20" i="14" s="1"/>
  <c r="G19" i="14"/>
  <c r="I19" i="14" s="1"/>
  <c r="G18" i="14"/>
  <c r="I18" i="14" s="1"/>
  <c r="G17" i="14"/>
  <c r="I17" i="14" s="1"/>
  <c r="E31" i="21"/>
  <c r="E21" i="21"/>
  <c r="E11" i="21"/>
  <c r="E1" i="21"/>
  <c r="E31" i="20"/>
  <c r="E21" i="20"/>
  <c r="E11" i="20"/>
  <c r="E1" i="20"/>
  <c r="E31" i="19"/>
  <c r="E21" i="19"/>
  <c r="E11" i="19"/>
  <c r="E1" i="19"/>
  <c r="E31" i="18"/>
  <c r="E21" i="18"/>
  <c r="E11" i="18"/>
  <c r="E1" i="18"/>
  <c r="E31" i="17"/>
  <c r="E21" i="17"/>
  <c r="E11" i="17"/>
  <c r="E1" i="17"/>
  <c r="E31" i="16"/>
  <c r="E21" i="16"/>
  <c r="E11" i="16"/>
  <c r="E1" i="16"/>
  <c r="E31" i="15"/>
  <c r="E21" i="15"/>
  <c r="E11" i="15"/>
  <c r="E1" i="15"/>
  <c r="E1" i="1"/>
  <c r="E11" i="1" s="1"/>
  <c r="B23" i="14"/>
  <c r="E35" i="14" s="1"/>
  <c r="I35" i="14" s="1"/>
  <c r="C29" i="21"/>
  <c r="C39" i="21" s="1"/>
  <c r="D19" i="21"/>
  <c r="D29" i="21" s="1"/>
  <c r="D39" i="21" s="1"/>
  <c r="C19" i="21"/>
  <c r="B19" i="21"/>
  <c r="B29" i="21" s="1"/>
  <c r="B39" i="21" s="1"/>
  <c r="D18" i="21"/>
  <c r="D28" i="21" s="1"/>
  <c r="D38" i="21" s="1"/>
  <c r="C18" i="21"/>
  <c r="C28" i="21" s="1"/>
  <c r="C38" i="21" s="1"/>
  <c r="B18" i="21"/>
  <c r="B28" i="21"/>
  <c r="B38" i="21" s="1"/>
  <c r="D17" i="21"/>
  <c r="D27" i="21" s="1"/>
  <c r="D37" i="21" s="1"/>
  <c r="C17" i="21"/>
  <c r="C27" i="21" s="1"/>
  <c r="C37" i="21" s="1"/>
  <c r="B17" i="21"/>
  <c r="B27" i="21" s="1"/>
  <c r="B37" i="21" s="1"/>
  <c r="D16" i="21"/>
  <c r="D26" i="21" s="1"/>
  <c r="D36" i="21" s="1"/>
  <c r="C16" i="21"/>
  <c r="C26" i="21"/>
  <c r="C36" i="21" s="1"/>
  <c r="B16" i="21"/>
  <c r="B26" i="21" s="1"/>
  <c r="B36" i="21" s="1"/>
  <c r="D15" i="21"/>
  <c r="D25" i="21" s="1"/>
  <c r="D35" i="21" s="1"/>
  <c r="C15" i="21"/>
  <c r="C25" i="21" s="1"/>
  <c r="C35" i="21" s="1"/>
  <c r="B15" i="21"/>
  <c r="B25" i="21" s="1"/>
  <c r="B35" i="21" s="1"/>
  <c r="H13" i="21"/>
  <c r="H23" i="21" s="1"/>
  <c r="H33" i="21" s="1"/>
  <c r="H12" i="21"/>
  <c r="H22" i="21" s="1"/>
  <c r="H32" i="21" s="1"/>
  <c r="D19" i="20"/>
  <c r="D29" i="20" s="1"/>
  <c r="D39" i="20" s="1"/>
  <c r="C19" i="20"/>
  <c r="C29" i="20" s="1"/>
  <c r="C39" i="20" s="1"/>
  <c r="B19" i="20"/>
  <c r="B29" i="20" s="1"/>
  <c r="B39" i="20" s="1"/>
  <c r="D18" i="20"/>
  <c r="D28" i="20" s="1"/>
  <c r="D38" i="20" s="1"/>
  <c r="C18" i="20"/>
  <c r="C28" i="20" s="1"/>
  <c r="C38" i="20" s="1"/>
  <c r="B18" i="20"/>
  <c r="B28" i="20"/>
  <c r="B38" i="20" s="1"/>
  <c r="D17" i="20"/>
  <c r="D27" i="20" s="1"/>
  <c r="D37" i="20" s="1"/>
  <c r="C17" i="20"/>
  <c r="C27" i="20" s="1"/>
  <c r="C37" i="20" s="1"/>
  <c r="B17" i="20"/>
  <c r="B27" i="20" s="1"/>
  <c r="B37" i="20" s="1"/>
  <c r="D16" i="20"/>
  <c r="D26" i="20" s="1"/>
  <c r="D36" i="20" s="1"/>
  <c r="C16" i="20"/>
  <c r="C26" i="20" s="1"/>
  <c r="C36" i="20" s="1"/>
  <c r="B16" i="20"/>
  <c r="B26" i="20" s="1"/>
  <c r="B36" i="20" s="1"/>
  <c r="D15" i="20"/>
  <c r="D25" i="20" s="1"/>
  <c r="D35" i="20" s="1"/>
  <c r="C15" i="20"/>
  <c r="C25" i="20"/>
  <c r="C35" i="20" s="1"/>
  <c r="B15" i="20"/>
  <c r="B25" i="20" s="1"/>
  <c r="B35" i="20" s="1"/>
  <c r="H13" i="20"/>
  <c r="H23" i="20" s="1"/>
  <c r="H33" i="20" s="1"/>
  <c r="H12" i="20"/>
  <c r="H22" i="20" s="1"/>
  <c r="H32" i="20" s="1"/>
  <c r="B22" i="20"/>
  <c r="B32" i="20" s="1"/>
  <c r="D19" i="19"/>
  <c r="D29" i="19" s="1"/>
  <c r="D39" i="19" s="1"/>
  <c r="C19" i="19"/>
  <c r="C29" i="19" s="1"/>
  <c r="C39" i="19" s="1"/>
  <c r="B19" i="19"/>
  <c r="B29" i="19"/>
  <c r="B39" i="19" s="1"/>
  <c r="D18" i="19"/>
  <c r="D28" i="19" s="1"/>
  <c r="D38" i="19" s="1"/>
  <c r="C18" i="19"/>
  <c r="C28" i="19" s="1"/>
  <c r="C38" i="19" s="1"/>
  <c r="B18" i="19"/>
  <c r="B28" i="19" s="1"/>
  <c r="B38" i="19" s="1"/>
  <c r="D17" i="19"/>
  <c r="D27" i="19" s="1"/>
  <c r="D37" i="19" s="1"/>
  <c r="C17" i="19"/>
  <c r="C27" i="19" s="1"/>
  <c r="C37" i="19" s="1"/>
  <c r="B17" i="19"/>
  <c r="B27" i="19" s="1"/>
  <c r="B37" i="19" s="1"/>
  <c r="D16" i="19"/>
  <c r="D26" i="19" s="1"/>
  <c r="D36" i="19" s="1"/>
  <c r="C16" i="19"/>
  <c r="C26" i="19" s="1"/>
  <c r="C36" i="19" s="1"/>
  <c r="B16" i="19"/>
  <c r="B26" i="19" s="1"/>
  <c r="B36" i="19" s="1"/>
  <c r="D15" i="19"/>
  <c r="D25" i="19" s="1"/>
  <c r="D35" i="19" s="1"/>
  <c r="C15" i="19"/>
  <c r="C25" i="19"/>
  <c r="C35" i="19" s="1"/>
  <c r="B15" i="19"/>
  <c r="B25" i="19" s="1"/>
  <c r="B35" i="19" s="1"/>
  <c r="H13" i="19"/>
  <c r="H23" i="19" s="1"/>
  <c r="H33" i="19" s="1"/>
  <c r="H12" i="19"/>
  <c r="H22" i="19" s="1"/>
  <c r="H32" i="19" s="1"/>
  <c r="D19" i="18"/>
  <c r="D29" i="18" s="1"/>
  <c r="D39" i="18" s="1"/>
  <c r="C19" i="18"/>
  <c r="C29" i="18" s="1"/>
  <c r="C39" i="18" s="1"/>
  <c r="B19" i="18"/>
  <c r="B29" i="18"/>
  <c r="B39" i="18" s="1"/>
  <c r="D18" i="18"/>
  <c r="D28" i="18" s="1"/>
  <c r="D38" i="18" s="1"/>
  <c r="C18" i="18"/>
  <c r="C28" i="18" s="1"/>
  <c r="C38" i="18" s="1"/>
  <c r="B18" i="18"/>
  <c r="B28" i="18" s="1"/>
  <c r="B38" i="18" s="1"/>
  <c r="D17" i="18"/>
  <c r="D27" i="18" s="1"/>
  <c r="D37" i="18" s="1"/>
  <c r="C17" i="18"/>
  <c r="C27" i="18" s="1"/>
  <c r="C37" i="18" s="1"/>
  <c r="B17" i="18"/>
  <c r="B27" i="18"/>
  <c r="B37" i="18" s="1"/>
  <c r="D16" i="18"/>
  <c r="D26" i="18" s="1"/>
  <c r="D36" i="18" s="1"/>
  <c r="C16" i="18"/>
  <c r="C26" i="18" s="1"/>
  <c r="C36" i="18" s="1"/>
  <c r="B16" i="18"/>
  <c r="B26" i="18" s="1"/>
  <c r="B36" i="18" s="1"/>
  <c r="D15" i="18"/>
  <c r="D25" i="18" s="1"/>
  <c r="D35" i="18" s="1"/>
  <c r="C15" i="18"/>
  <c r="C25" i="18" s="1"/>
  <c r="C35" i="18" s="1"/>
  <c r="B15" i="18"/>
  <c r="B25" i="18" s="1"/>
  <c r="B35" i="18" s="1"/>
  <c r="H13" i="18"/>
  <c r="H23" i="18" s="1"/>
  <c r="H33" i="18" s="1"/>
  <c r="H12" i="18"/>
  <c r="H22" i="18" s="1"/>
  <c r="H32" i="18" s="1"/>
  <c r="D19" i="17"/>
  <c r="D29" i="17" s="1"/>
  <c r="D39" i="17" s="1"/>
  <c r="C19" i="17"/>
  <c r="C29" i="17" s="1"/>
  <c r="C39" i="17" s="1"/>
  <c r="B19" i="17"/>
  <c r="B29" i="17"/>
  <c r="B39" i="17" s="1"/>
  <c r="D18" i="17"/>
  <c r="D28" i="17" s="1"/>
  <c r="D38" i="17" s="1"/>
  <c r="C18" i="17"/>
  <c r="C28" i="17"/>
  <c r="C38" i="17" s="1"/>
  <c r="B18" i="17"/>
  <c r="B28" i="17" s="1"/>
  <c r="B38" i="17" s="1"/>
  <c r="D17" i="17"/>
  <c r="D27" i="17" s="1"/>
  <c r="D37" i="17" s="1"/>
  <c r="C17" i="17"/>
  <c r="C27" i="17" s="1"/>
  <c r="C37" i="17" s="1"/>
  <c r="B17" i="17"/>
  <c r="B27" i="17"/>
  <c r="B37" i="17" s="1"/>
  <c r="D16" i="17"/>
  <c r="D26" i="17" s="1"/>
  <c r="D36" i="17" s="1"/>
  <c r="C16" i="17"/>
  <c r="C26" i="17"/>
  <c r="C36" i="17" s="1"/>
  <c r="B16" i="17"/>
  <c r="B26" i="17" s="1"/>
  <c r="B36" i="17" s="1"/>
  <c r="D15" i="17"/>
  <c r="D25" i="17" s="1"/>
  <c r="D35" i="17" s="1"/>
  <c r="C15" i="17"/>
  <c r="C25" i="17"/>
  <c r="C35" i="17" s="1"/>
  <c r="B15" i="17"/>
  <c r="B25" i="17" s="1"/>
  <c r="B35" i="17" s="1"/>
  <c r="H13" i="17"/>
  <c r="H23" i="17" s="1"/>
  <c r="H33" i="17" s="1"/>
  <c r="H12" i="17"/>
  <c r="H22" i="17" s="1"/>
  <c r="H32" i="17" s="1"/>
  <c r="D19" i="16"/>
  <c r="D29" i="16" s="1"/>
  <c r="D39" i="16" s="1"/>
  <c r="C19" i="16"/>
  <c r="C29" i="16"/>
  <c r="C39" i="16" s="1"/>
  <c r="B19" i="16"/>
  <c r="B29" i="16" s="1"/>
  <c r="B39" i="16" s="1"/>
  <c r="D18" i="16"/>
  <c r="D28" i="16" s="1"/>
  <c r="D38" i="16" s="1"/>
  <c r="C18" i="16"/>
  <c r="C28" i="16" s="1"/>
  <c r="C38" i="16" s="1"/>
  <c r="B18" i="16"/>
  <c r="B28" i="16"/>
  <c r="B38" i="16" s="1"/>
  <c r="D17" i="16"/>
  <c r="D27" i="16" s="1"/>
  <c r="D37" i="16" s="1"/>
  <c r="C17" i="16"/>
  <c r="C27" i="16" s="1"/>
  <c r="C37" i="16" s="1"/>
  <c r="B17" i="16"/>
  <c r="B27" i="16"/>
  <c r="B37" i="16" s="1"/>
  <c r="D16" i="16"/>
  <c r="D26" i="16" s="1"/>
  <c r="D36" i="16" s="1"/>
  <c r="C16" i="16"/>
  <c r="C26" i="16" s="1"/>
  <c r="C36" i="16" s="1"/>
  <c r="B16" i="16"/>
  <c r="B26" i="16" s="1"/>
  <c r="B36" i="16" s="1"/>
  <c r="D15" i="16"/>
  <c r="D25" i="16" s="1"/>
  <c r="D35" i="16" s="1"/>
  <c r="C15" i="16"/>
  <c r="C25" i="16" s="1"/>
  <c r="C35" i="16" s="1"/>
  <c r="B15" i="16"/>
  <c r="B25" i="16"/>
  <c r="B35" i="16" s="1"/>
  <c r="H13" i="16"/>
  <c r="H23" i="16" s="1"/>
  <c r="H33" i="16" s="1"/>
  <c r="H12" i="16"/>
  <c r="H22" i="16" s="1"/>
  <c r="H32" i="16" s="1"/>
  <c r="D19" i="15"/>
  <c r="D29" i="15" s="1"/>
  <c r="D39" i="15" s="1"/>
  <c r="C19" i="15"/>
  <c r="C29" i="15" s="1"/>
  <c r="C39" i="15" s="1"/>
  <c r="B19" i="15"/>
  <c r="B29" i="15" s="1"/>
  <c r="B39" i="15" s="1"/>
  <c r="D18" i="15"/>
  <c r="D28" i="15"/>
  <c r="D38" i="15" s="1"/>
  <c r="C18" i="15"/>
  <c r="C28" i="15" s="1"/>
  <c r="C38" i="15" s="1"/>
  <c r="B18" i="15"/>
  <c r="B28" i="15" s="1"/>
  <c r="B38" i="15" s="1"/>
  <c r="D17" i="15"/>
  <c r="D27" i="15" s="1"/>
  <c r="D37" i="15" s="1"/>
  <c r="C17" i="15"/>
  <c r="C27" i="15" s="1"/>
  <c r="C37" i="15" s="1"/>
  <c r="B17" i="15"/>
  <c r="B27" i="15" s="1"/>
  <c r="B37" i="15" s="1"/>
  <c r="D16" i="15"/>
  <c r="D26" i="15" s="1"/>
  <c r="D36" i="15" s="1"/>
  <c r="C16" i="15"/>
  <c r="C26" i="15" s="1"/>
  <c r="C36" i="15" s="1"/>
  <c r="B16" i="15"/>
  <c r="B26" i="15" s="1"/>
  <c r="B36" i="15" s="1"/>
  <c r="D15" i="15"/>
  <c r="D25" i="15" s="1"/>
  <c r="D35" i="15" s="1"/>
  <c r="C15" i="15"/>
  <c r="C25" i="15" s="1"/>
  <c r="C35" i="15" s="1"/>
  <c r="B15" i="15"/>
  <c r="B25" i="15"/>
  <c r="B35" i="15" s="1"/>
  <c r="H13" i="15"/>
  <c r="H23" i="15" s="1"/>
  <c r="H33" i="15" s="1"/>
  <c r="H12" i="15"/>
  <c r="H22" i="15" s="1"/>
  <c r="H32" i="15" s="1"/>
  <c r="E23" i="14"/>
  <c r="F23" i="14"/>
  <c r="D19" i="1"/>
  <c r="D29" i="1" s="1"/>
  <c r="D39" i="1" s="1"/>
  <c r="C19" i="1"/>
  <c r="C29" i="1" s="1"/>
  <c r="C39" i="1" s="1"/>
  <c r="B19" i="1"/>
  <c r="B29" i="1" s="1"/>
  <c r="B39" i="1" s="1"/>
  <c r="D18" i="1"/>
  <c r="D28" i="1" s="1"/>
  <c r="D38" i="1" s="1"/>
  <c r="C18" i="1"/>
  <c r="C28" i="1" s="1"/>
  <c r="C38" i="1" s="1"/>
  <c r="B18" i="1"/>
  <c r="B28" i="1" s="1"/>
  <c r="B38" i="1" s="1"/>
  <c r="D17" i="1"/>
  <c r="D27" i="1" s="1"/>
  <c r="D37" i="1" s="1"/>
  <c r="C17" i="1"/>
  <c r="C27" i="1" s="1"/>
  <c r="C37" i="1" s="1"/>
  <c r="B17" i="1"/>
  <c r="B27" i="1" s="1"/>
  <c r="B37" i="1" s="1"/>
  <c r="D16" i="1"/>
  <c r="D26" i="1"/>
  <c r="D36" i="1" s="1"/>
  <c r="C16" i="1"/>
  <c r="C26" i="1" s="1"/>
  <c r="C36" i="1" s="1"/>
  <c r="B16" i="1"/>
  <c r="B26" i="1" s="1"/>
  <c r="B36" i="1" s="1"/>
  <c r="D15" i="1"/>
  <c r="D25" i="1" s="1"/>
  <c r="D35" i="1" s="1"/>
  <c r="C15" i="1"/>
  <c r="C25" i="1" s="1"/>
  <c r="C35" i="1" s="1"/>
  <c r="B15" i="1"/>
  <c r="B25" i="1"/>
  <c r="B35" i="1" s="1"/>
  <c r="H13" i="1"/>
  <c r="H23" i="1" s="1"/>
  <c r="H33" i="1" s="1"/>
  <c r="H12" i="1"/>
  <c r="H22" i="1" s="1"/>
  <c r="H32" i="1" s="1"/>
  <c r="D23" i="14"/>
  <c r="G23" i="14" l="1"/>
  <c r="I23" i="14"/>
  <c r="I36" i="14" s="1"/>
  <c r="E31" i="1"/>
  <c r="E21" i="1"/>
</calcChain>
</file>

<file path=xl/sharedStrings.xml><?xml version="1.0" encoding="utf-8"?>
<sst xmlns="http://schemas.openxmlformats.org/spreadsheetml/2006/main" count="658" uniqueCount="81">
  <si>
    <t>Wettkampf-Nr.:</t>
  </si>
  <si>
    <t>Name</t>
  </si>
  <si>
    <t>Vorname</t>
  </si>
  <si>
    <t>Kari 1</t>
  </si>
  <si>
    <t>Kari 2</t>
  </si>
  <si>
    <t>Endwert</t>
  </si>
  <si>
    <r>
      <t>Jahrg.</t>
    </r>
    <r>
      <rPr>
        <b/>
        <sz val="8"/>
        <rFont val="Arial"/>
        <family val="2"/>
      </rPr>
      <t xml:space="preserve"> 
(z.B. 01)</t>
    </r>
  </si>
  <si>
    <t>Telefon</t>
  </si>
  <si>
    <t>Email</t>
  </si>
  <si>
    <t>Gerät</t>
  </si>
  <si>
    <t xml:space="preserve">WK </t>
  </si>
  <si>
    <t>Nr.</t>
  </si>
  <si>
    <t>Meldeverantwortlich</t>
  </si>
  <si>
    <t>Wunschgerät</t>
  </si>
  <si>
    <t>Festnetz</t>
  </si>
  <si>
    <t>Mobil</t>
  </si>
  <si>
    <t>Summe</t>
  </si>
  <si>
    <t>Turner</t>
  </si>
  <si>
    <t>Mannschaftsmeldung (gilt gleichzeitig als Quittung)</t>
  </si>
  <si>
    <t>Rücküberweisung der nicht fällig geworden Kaution erfolgt erst nach dem Rückkampf!</t>
  </si>
  <si>
    <t>Angaben zum meldenden Verein</t>
  </si>
  <si>
    <t>für den TG Iller-Donau</t>
  </si>
  <si>
    <t>Mannsch.</t>
  </si>
  <si>
    <r>
      <t>Meldegebühr EUR 40,00 pro Mannschaft für</t>
    </r>
    <r>
      <rPr>
        <b/>
        <i/>
        <sz val="12"/>
        <color indexed="10"/>
        <rFont val="Arial"/>
        <family val="2"/>
      </rPr>
      <t xml:space="preserve"> Hin- und Rückkampf!</t>
    </r>
  </si>
  <si>
    <t>xxxxxxxxxxxx</t>
  </si>
  <si>
    <t>Verein</t>
  </si>
  <si>
    <t>Jahrgang</t>
  </si>
  <si>
    <t>P-Stufe</t>
  </si>
  <si>
    <t>Sprung</t>
  </si>
  <si>
    <t>Reck/Barren</t>
  </si>
  <si>
    <t>Balken</t>
  </si>
  <si>
    <t>Boden</t>
  </si>
  <si>
    <t>Kampfrichtermeldung (1 Kari/Mannschaft, max. 5 gefordert)</t>
  </si>
  <si>
    <t xml:space="preserve">EUR 50,00 pro geforderter Kampfrichter (max. EUR 250,00)  </t>
  </si>
  <si>
    <r>
      <t>Kampfrichterkaution</t>
    </r>
    <r>
      <rPr>
        <b/>
        <i/>
        <sz val="11"/>
        <color indexed="8"/>
        <rFont val="Arial"/>
        <family val="2"/>
      </rPr>
      <t xml:space="preserve"> </t>
    </r>
  </si>
  <si>
    <t>xxxxxxxxxxxxx</t>
  </si>
  <si>
    <t>xxxxxxxxxxxxxxxxxxxxxxxxxxxxxxxxxx</t>
  </si>
  <si>
    <t>à EUR 50,00</t>
  </si>
  <si>
    <t>Wertung</t>
  </si>
  <si>
    <t>WK-Nr.</t>
  </si>
  <si>
    <t>Vorkampf Anzahl</t>
  </si>
  <si>
    <t>Rückkampf  Anzahl</t>
  </si>
  <si>
    <t>Meldung zur Startberechtigung</t>
  </si>
  <si>
    <t>Vereinsname</t>
  </si>
  <si>
    <t>I</t>
  </si>
  <si>
    <t>II</t>
  </si>
  <si>
    <t>III</t>
  </si>
  <si>
    <t>IV</t>
  </si>
  <si>
    <t>V</t>
  </si>
  <si>
    <t>VI</t>
  </si>
  <si>
    <t>VII</t>
  </si>
  <si>
    <t>VIII</t>
  </si>
  <si>
    <t>Persönliche Angaben</t>
  </si>
  <si>
    <t>Id-Nr.</t>
  </si>
  <si>
    <t>M.schaft</t>
  </si>
  <si>
    <t>J.-gang</t>
  </si>
  <si>
    <t>Ort, Datum</t>
  </si>
  <si>
    <t>EUR</t>
  </si>
  <si>
    <t>Jahrg. 
(z.B. 2007)</t>
  </si>
  <si>
    <t>JJJJ</t>
  </si>
  <si>
    <t>Jahrg.</t>
  </si>
  <si>
    <t>Jahr.</t>
  </si>
  <si>
    <t>IX</t>
  </si>
  <si>
    <t xml:space="preserve">ACHTUNG: BITTE ZUERST ALLE MANNSCHAFTEN MELDEN, DANN ERST DIESES FORMULAR ergänzen </t>
  </si>
  <si>
    <r>
      <t>Summe Melde- und Karigebühren</t>
    </r>
    <r>
      <rPr>
        <b/>
        <u/>
        <sz val="12"/>
        <color indexed="8"/>
        <rFont val="Arial"/>
        <family val="2"/>
      </rPr>
      <t/>
    </r>
  </si>
  <si>
    <t xml:space="preserve">Die Meldegebühr wird mittels SEPA-Lastschriftverfahren abgebucht; </t>
  </si>
  <si>
    <t xml:space="preserve">NICHT ÜBERWEISEN!! </t>
  </si>
  <si>
    <t>Eventuell zu leistende  Kari-Kautionen werden erst nach dem Rückkampf abgebucht!</t>
  </si>
  <si>
    <t xml:space="preserve">NICHT ÜBERWEISEN!! Gebühren werden mittels SEPA-Lastschriftverfahren abgebucht; </t>
  </si>
  <si>
    <t>WK</t>
  </si>
  <si>
    <t>2017 u. jünger</t>
  </si>
  <si>
    <t>2015-2016</t>
  </si>
  <si>
    <t>2013-2014</t>
  </si>
  <si>
    <t>2011-2012</t>
  </si>
  <si>
    <t>2009-2010</t>
  </si>
  <si>
    <t>2005-2008</t>
  </si>
  <si>
    <t>2004 u. älter</t>
  </si>
  <si>
    <t xml:space="preserve">Iller Donau Cup </t>
  </si>
  <si>
    <t>auswählen</t>
  </si>
  <si>
    <t>Meldung IIler-Donau Cup 22 (Bayernpokal)</t>
  </si>
  <si>
    <t>RK wbl./22.10.2022/Weißenhorn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</si>
</sst>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8" x14ac:knownFonts="1">
    <font>
      <sz val="11"/>
      <color theme="1"/>
      <name val="Calibri"/>
      <family val="2"/>
      <scheme val="minor"/>
    </font>
    <font>
      <b/>
      <u/>
      <sz val="2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sz val="8"/>
      <name val="Verdana"/>
      <family val="2"/>
    </font>
    <font>
      <b/>
      <u/>
      <sz val="20"/>
      <name val="Arial"/>
      <family val="2"/>
    </font>
    <font>
      <b/>
      <i/>
      <sz val="12"/>
      <color indexed="10"/>
      <name val="Arial"/>
      <family val="2"/>
    </font>
    <font>
      <b/>
      <i/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i/>
      <sz val="14"/>
      <name val="Arial"/>
      <family val="2"/>
    </font>
    <font>
      <b/>
      <i/>
      <sz val="1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u/>
      <sz val="12"/>
      <color rgb="FFFF0000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22" fillId="0" borderId="0" xfId="0" applyFont="1"/>
    <xf numFmtId="0" fontId="3" fillId="2" borderId="3" xfId="0" applyFont="1" applyFill="1" applyBorder="1" applyAlignment="1" applyProtection="1">
      <alignment vertical="center"/>
    </xf>
    <xf numFmtId="0" fontId="3" fillId="0" borderId="3" xfId="0" applyFont="1" applyBorder="1" applyAlignment="1">
      <alignment horizontal="center" vertical="justify"/>
    </xf>
    <xf numFmtId="0" fontId="2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23" fillId="0" borderId="5" xfId="0" applyFont="1" applyBorder="1" applyAlignment="1" applyProtection="1">
      <alignment horizontal="center"/>
    </xf>
    <xf numFmtId="0" fontId="23" fillId="0" borderId="6" xfId="0" applyFont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/>
    </xf>
    <xf numFmtId="0" fontId="23" fillId="0" borderId="8" xfId="0" applyFont="1" applyBorder="1" applyAlignment="1" applyProtection="1">
      <alignment horizontal="center"/>
    </xf>
    <xf numFmtId="0" fontId="21" fillId="0" borderId="9" xfId="0" applyFont="1" applyBorder="1" applyAlignment="1" applyProtection="1">
      <alignment horizontal="center"/>
    </xf>
    <xf numFmtId="0" fontId="23" fillId="0" borderId="10" xfId="0" applyFont="1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1" fillId="0" borderId="12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vertical="center"/>
    </xf>
    <xf numFmtId="0" fontId="24" fillId="0" borderId="15" xfId="0" applyFont="1" applyBorder="1" applyAlignment="1" applyProtection="1">
      <alignment vertical="center"/>
    </xf>
    <xf numFmtId="0" fontId="24" fillId="0" borderId="0" xfId="0" applyFont="1" applyProtection="1"/>
    <xf numFmtId="0" fontId="25" fillId="0" borderId="0" xfId="0" applyFont="1" applyAlignment="1" applyProtection="1">
      <alignment horizontal="justify" vertical="center"/>
    </xf>
    <xf numFmtId="0" fontId="26" fillId="0" borderId="0" xfId="0" applyFont="1" applyProtection="1"/>
    <xf numFmtId="0" fontId="5" fillId="0" borderId="1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right" vertical="center" wrapText="1"/>
    </xf>
    <xf numFmtId="0" fontId="27" fillId="0" borderId="8" xfId="0" applyFont="1" applyBorder="1" applyAlignment="1" applyProtection="1">
      <alignment horizontal="right" vertical="center"/>
    </xf>
    <xf numFmtId="0" fontId="24" fillId="0" borderId="16" xfId="0" applyFont="1" applyBorder="1" applyProtection="1"/>
    <xf numFmtId="0" fontId="28" fillId="0" borderId="17" xfId="0" applyFont="1" applyBorder="1" applyAlignment="1" applyProtection="1">
      <alignment vertical="center"/>
    </xf>
    <xf numFmtId="0" fontId="24" fillId="0" borderId="17" xfId="0" applyFont="1" applyBorder="1" applyProtection="1"/>
    <xf numFmtId="0" fontId="28" fillId="0" borderId="18" xfId="0" applyFont="1" applyBorder="1" applyAlignment="1" applyProtection="1">
      <alignment vertical="center"/>
    </xf>
    <xf numFmtId="0" fontId="24" fillId="0" borderId="19" xfId="0" applyFont="1" applyBorder="1" applyProtection="1"/>
    <xf numFmtId="0" fontId="23" fillId="0" borderId="0" xfId="0" applyFont="1" applyBorder="1" applyAlignment="1" applyProtection="1">
      <alignment vertical="center"/>
    </xf>
    <xf numFmtId="0" fontId="24" fillId="0" borderId="0" xfId="0" applyFont="1" applyBorder="1" applyProtection="1"/>
    <xf numFmtId="0" fontId="23" fillId="0" borderId="20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0" fontId="23" fillId="0" borderId="23" xfId="0" applyFont="1" applyBorder="1" applyAlignment="1" applyProtection="1">
      <alignment horizontal="center" vertical="center"/>
    </xf>
    <xf numFmtId="0" fontId="24" fillId="0" borderId="24" xfId="0" applyFont="1" applyBorder="1" applyAlignment="1" applyProtection="1">
      <alignment vertical="center"/>
    </xf>
    <xf numFmtId="0" fontId="0" fillId="0" borderId="0" xfId="0" applyProtection="1"/>
    <xf numFmtId="0" fontId="2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justify"/>
    </xf>
    <xf numFmtId="0" fontId="21" fillId="0" borderId="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left" vertical="center" wrapText="1" indent="1"/>
      <protection locked="0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0" fontId="20" fillId="0" borderId="25" xfId="0" applyFont="1" applyBorder="1" applyAlignment="1" applyProtection="1">
      <alignment horizontal="left" vertical="center" wrapText="1" indent="1"/>
      <protection locked="0"/>
    </xf>
    <xf numFmtId="0" fontId="20" fillId="0" borderId="26" xfId="0" applyFont="1" applyBorder="1" applyAlignment="1" applyProtection="1">
      <alignment horizontal="left" vertical="center" wrapText="1" inden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left" vertical="center" wrapText="1" indent="1"/>
    </xf>
    <xf numFmtId="49" fontId="6" fillId="0" borderId="1" xfId="0" applyNumberFormat="1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left" vertical="center" wrapText="1" indent="1"/>
    </xf>
    <xf numFmtId="49" fontId="6" fillId="0" borderId="3" xfId="0" applyNumberFormat="1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left" vertical="center" wrapText="1" indent="1"/>
    </xf>
    <xf numFmtId="0" fontId="22" fillId="0" borderId="0" xfId="0" applyFont="1" applyProtection="1"/>
    <xf numFmtId="0" fontId="0" fillId="0" borderId="0" xfId="0" applyFill="1" applyProtection="1"/>
    <xf numFmtId="0" fontId="22" fillId="0" borderId="0" xfId="0" applyFont="1" applyFill="1" applyProtection="1"/>
    <xf numFmtId="0" fontId="25" fillId="0" borderId="27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 wrapText="1"/>
    </xf>
    <xf numFmtId="49" fontId="20" fillId="0" borderId="3" xfId="0" applyNumberFormat="1" applyFont="1" applyBorder="1" applyAlignment="1" applyProtection="1">
      <alignment horizontal="center"/>
    </xf>
    <xf numFmtId="49" fontId="20" fillId="0" borderId="3" xfId="0" applyNumberFormat="1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/>
    </xf>
    <xf numFmtId="0" fontId="20" fillId="0" borderId="3" xfId="0" applyFont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center"/>
      <protection locked="0"/>
    </xf>
    <xf numFmtId="0" fontId="29" fillId="0" borderId="27" xfId="0" applyFont="1" applyBorder="1" applyAlignment="1" applyProtection="1">
      <alignment horizontal="center"/>
    </xf>
    <xf numFmtId="0" fontId="30" fillId="0" borderId="28" xfId="0" applyFont="1" applyBorder="1" applyAlignment="1" applyProtection="1">
      <alignment horizontal="center" vertical="center"/>
      <protection hidden="1"/>
    </xf>
    <xf numFmtId="0" fontId="33" fillId="0" borderId="30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164" fontId="31" fillId="0" borderId="15" xfId="0" applyNumberFormat="1" applyFont="1" applyBorder="1" applyAlignment="1" applyProtection="1">
      <alignment vertical="center"/>
      <protection hidden="1"/>
    </xf>
    <xf numFmtId="164" fontId="31" fillId="0" borderId="32" xfId="0" applyNumberFormat="1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top"/>
    </xf>
    <xf numFmtId="0" fontId="0" fillId="0" borderId="45" xfId="0" applyBorder="1" applyProtection="1"/>
    <xf numFmtId="0" fontId="18" fillId="0" borderId="45" xfId="0" applyFont="1" applyBorder="1" applyAlignment="1" applyProtection="1">
      <alignment horizontal="center"/>
    </xf>
    <xf numFmtId="0" fontId="18" fillId="0" borderId="44" xfId="0" applyFont="1" applyBorder="1" applyAlignment="1" applyProtection="1">
      <alignment horizontal="center"/>
    </xf>
    <xf numFmtId="0" fontId="18" fillId="0" borderId="46" xfId="0" applyFont="1" applyBorder="1" applyAlignment="1" applyProtection="1">
      <alignment horizontal="center"/>
    </xf>
    <xf numFmtId="0" fontId="18" fillId="0" borderId="43" xfId="0" applyFont="1" applyFill="1" applyBorder="1" applyAlignment="1" applyProtection="1">
      <alignment horizontal="center"/>
    </xf>
    <xf numFmtId="0" fontId="20" fillId="0" borderId="33" xfId="0" applyNumberFormat="1" applyFont="1" applyBorder="1" applyAlignment="1" applyProtection="1">
      <alignment horizontal="left"/>
      <protection hidden="1"/>
    </xf>
    <xf numFmtId="0" fontId="20" fillId="0" borderId="34" xfId="0" applyNumberFormat="1" applyFont="1" applyBorder="1" applyAlignment="1" applyProtection="1">
      <alignment horizontal="center"/>
      <protection hidden="1"/>
    </xf>
    <xf numFmtId="0" fontId="20" fillId="0" borderId="34" xfId="0" applyFont="1" applyBorder="1" applyAlignment="1" applyProtection="1">
      <alignment horizontal="left"/>
      <protection hidden="1"/>
    </xf>
    <xf numFmtId="1" fontId="20" fillId="0" borderId="35" xfId="0" applyNumberFormat="1" applyFont="1" applyBorder="1" applyAlignment="1" applyProtection="1">
      <alignment horizontal="center"/>
      <protection hidden="1"/>
    </xf>
    <xf numFmtId="0" fontId="20" fillId="0" borderId="36" xfId="0" applyNumberFormat="1" applyFont="1" applyBorder="1" applyAlignment="1" applyProtection="1">
      <alignment horizontal="left"/>
      <protection hidden="1"/>
    </xf>
    <xf numFmtId="0" fontId="20" fillId="0" borderId="37" xfId="0" applyNumberFormat="1" applyFont="1" applyBorder="1" applyAlignment="1" applyProtection="1">
      <alignment horizontal="center"/>
      <protection hidden="1"/>
    </xf>
    <xf numFmtId="0" fontId="20" fillId="0" borderId="37" xfId="0" applyFont="1" applyBorder="1" applyAlignment="1" applyProtection="1">
      <alignment horizontal="left"/>
      <protection hidden="1"/>
    </xf>
    <xf numFmtId="1" fontId="20" fillId="0" borderId="38" xfId="0" applyNumberFormat="1" applyFont="1" applyBorder="1" applyAlignment="1" applyProtection="1">
      <alignment horizontal="center"/>
      <protection hidden="1"/>
    </xf>
    <xf numFmtId="0" fontId="20" fillId="0" borderId="39" xfId="0" applyNumberFormat="1" applyFont="1" applyBorder="1" applyAlignment="1" applyProtection="1">
      <alignment horizontal="left"/>
      <protection hidden="1"/>
    </xf>
    <xf numFmtId="0" fontId="20" fillId="0" borderId="40" xfId="0" applyNumberFormat="1" applyFont="1" applyBorder="1" applyAlignment="1" applyProtection="1">
      <alignment horizontal="center"/>
      <protection hidden="1"/>
    </xf>
    <xf numFmtId="0" fontId="20" fillId="0" borderId="40" xfId="0" applyFont="1" applyBorder="1" applyAlignment="1" applyProtection="1">
      <alignment horizontal="left"/>
      <protection hidden="1"/>
    </xf>
    <xf numFmtId="1" fontId="20" fillId="0" borderId="41" xfId="0" applyNumberFormat="1" applyFont="1" applyBorder="1" applyAlignment="1" applyProtection="1">
      <alignment horizontal="center"/>
      <protection hidden="1"/>
    </xf>
    <xf numFmtId="49" fontId="20" fillId="0" borderId="35" xfId="0" applyNumberFormat="1" applyFont="1" applyBorder="1" applyAlignment="1" applyProtection="1">
      <alignment horizontal="center"/>
      <protection hidden="1"/>
    </xf>
    <xf numFmtId="0" fontId="20" fillId="0" borderId="38" xfId="0" applyFont="1" applyBorder="1" applyAlignment="1" applyProtection="1">
      <alignment horizontal="center"/>
      <protection hidden="1"/>
    </xf>
    <xf numFmtId="0" fontId="20" fillId="0" borderId="41" xfId="0" applyFont="1" applyBorder="1" applyAlignment="1" applyProtection="1">
      <alignment horizontal="center"/>
      <protection hidden="1"/>
    </xf>
    <xf numFmtId="0" fontId="20" fillId="0" borderId="37" xfId="0" applyFont="1" applyBorder="1" applyAlignment="1" applyProtection="1">
      <alignment horizontal="left" vertical="center"/>
      <protection hidden="1"/>
    </xf>
    <xf numFmtId="49" fontId="20" fillId="0" borderId="38" xfId="0" applyNumberFormat="1" applyFont="1" applyBorder="1" applyAlignment="1" applyProtection="1">
      <alignment horizontal="center" vertical="center"/>
      <protection hidden="1"/>
    </xf>
    <xf numFmtId="0" fontId="20" fillId="0" borderId="40" xfId="0" applyFont="1" applyBorder="1" applyAlignment="1" applyProtection="1">
      <alignment horizontal="left" vertical="center"/>
      <protection hidden="1"/>
    </xf>
    <xf numFmtId="49" fontId="20" fillId="0" borderId="41" xfId="0" applyNumberFormat="1" applyFont="1" applyBorder="1" applyAlignment="1" applyProtection="1">
      <alignment horizontal="center" vertical="center"/>
      <protection hidden="1"/>
    </xf>
    <xf numFmtId="49" fontId="20" fillId="0" borderId="38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vertical="center" wrapText="1"/>
    </xf>
    <xf numFmtId="0" fontId="28" fillId="0" borderId="0" xfId="0" applyFont="1" applyAlignment="1" applyProtection="1"/>
    <xf numFmtId="0" fontId="3" fillId="2" borderId="68" xfId="0" applyFont="1" applyFill="1" applyBorder="1" applyAlignment="1" applyProtection="1">
      <alignment horizontal="center" vertical="center"/>
    </xf>
    <xf numFmtId="0" fontId="20" fillId="0" borderId="3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0" fontId="3" fillId="3" borderId="68" xfId="0" applyFont="1" applyFill="1" applyBorder="1" applyAlignment="1" applyProtection="1">
      <alignment horizontal="center" vertical="center"/>
    </xf>
    <xf numFmtId="49" fontId="3" fillId="3" borderId="68" xfId="0" applyNumberFormat="1" applyFont="1" applyFill="1" applyBorder="1" applyAlignment="1" applyProtection="1">
      <alignment horizontal="center" vertical="center"/>
    </xf>
    <xf numFmtId="0" fontId="3" fillId="3" borderId="68" xfId="0" applyNumberFormat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justify"/>
    </xf>
    <xf numFmtId="0" fontId="21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20" fillId="4" borderId="42" xfId="0" applyFont="1" applyFill="1" applyBorder="1" applyAlignment="1" applyProtection="1">
      <alignment horizontal="center" vertical="center"/>
      <protection locked="0"/>
    </xf>
    <xf numFmtId="0" fontId="20" fillId="4" borderId="43" xfId="0" applyFont="1" applyFill="1" applyBorder="1" applyAlignment="1" applyProtection="1">
      <alignment horizontal="center" vertical="center"/>
      <protection locked="0"/>
    </xf>
    <xf numFmtId="0" fontId="20" fillId="4" borderId="44" xfId="0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/>
    <xf numFmtId="0" fontId="25" fillId="0" borderId="13" xfId="0" applyFont="1" applyBorder="1" applyAlignment="1" applyProtection="1">
      <alignment vertical="center"/>
    </xf>
    <xf numFmtId="0" fontId="25" fillId="0" borderId="14" xfId="0" applyFont="1" applyBorder="1" applyAlignment="1" applyProtection="1">
      <alignment vertical="center"/>
    </xf>
    <xf numFmtId="1" fontId="37" fillId="0" borderId="3" xfId="0" applyNumberFormat="1" applyFont="1" applyBorder="1" applyAlignment="1" applyProtection="1">
      <alignment horizontal="center" vertical="center" wrapText="1"/>
      <protection locked="0"/>
    </xf>
    <xf numFmtId="1" fontId="37" fillId="0" borderId="3" xfId="0" applyNumberFormat="1" applyFont="1" applyBorder="1" applyAlignment="1" applyProtection="1">
      <alignment horizontal="center" vertical="center" wrapText="1"/>
    </xf>
    <xf numFmtId="0" fontId="37" fillId="0" borderId="3" xfId="0" applyFont="1" applyBorder="1" applyAlignment="1" applyProtection="1">
      <alignment horizontal="center" vertical="center" wrapText="1"/>
    </xf>
    <xf numFmtId="0" fontId="3" fillId="3" borderId="68" xfId="0" applyFont="1" applyFill="1" applyBorder="1" applyAlignment="1" applyProtection="1">
      <alignment vertical="center"/>
      <protection locked="0"/>
    </xf>
    <xf numFmtId="0" fontId="3" fillId="2" borderId="68" xfId="0" applyFont="1" applyFill="1" applyBorder="1" applyAlignment="1" applyProtection="1">
      <alignment vertical="center"/>
    </xf>
    <xf numFmtId="0" fontId="20" fillId="0" borderId="37" xfId="0" applyFont="1" applyBorder="1" applyAlignment="1" applyProtection="1">
      <alignment horizontal="center"/>
      <protection hidden="1"/>
    </xf>
    <xf numFmtId="0" fontId="20" fillId="0" borderId="34" xfId="0" applyFont="1" applyBorder="1" applyAlignment="1" applyProtection="1">
      <alignment horizontal="center"/>
      <protection hidden="1"/>
    </xf>
    <xf numFmtId="0" fontId="20" fillId="0" borderId="40" xfId="0" applyFont="1" applyBorder="1" applyAlignment="1" applyProtection="1">
      <alignment horizontal="center"/>
      <protection hidden="1"/>
    </xf>
    <xf numFmtId="0" fontId="25" fillId="0" borderId="21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8" fillId="0" borderId="50" xfId="0" applyFont="1" applyBorder="1" applyAlignment="1" applyProtection="1">
      <alignment horizontal="center" vertical="center"/>
    </xf>
    <xf numFmtId="0" fontId="28" fillId="0" borderId="51" xfId="0" applyFont="1" applyBorder="1" applyAlignment="1" applyProtection="1">
      <alignment horizontal="center" vertical="center"/>
    </xf>
    <xf numFmtId="0" fontId="28" fillId="0" borderId="52" xfId="0" applyFont="1" applyBorder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/>
      <protection locked="0"/>
    </xf>
    <xf numFmtId="0" fontId="24" fillId="0" borderId="54" xfId="0" applyFont="1" applyBorder="1" applyAlignment="1" applyProtection="1">
      <alignment horizontal="center" vertical="center"/>
      <protection locked="0"/>
    </xf>
    <xf numFmtId="0" fontId="24" fillId="0" borderId="55" xfId="0" applyFont="1" applyBorder="1" applyAlignment="1" applyProtection="1">
      <alignment horizontal="center" vertical="center"/>
      <protection locked="0"/>
    </xf>
    <xf numFmtId="0" fontId="27" fillId="0" borderId="36" xfId="0" applyFont="1" applyBorder="1" applyAlignment="1" applyProtection="1">
      <alignment horizontal="right" vertical="center"/>
    </xf>
    <xf numFmtId="0" fontId="27" fillId="0" borderId="39" xfId="0" applyFont="1" applyBorder="1" applyAlignment="1" applyProtection="1">
      <alignment horizontal="right" vertical="center"/>
    </xf>
    <xf numFmtId="0" fontId="24" fillId="0" borderId="56" xfId="0" applyFont="1" applyBorder="1" applyAlignment="1" applyProtection="1">
      <alignment horizontal="left" vertical="center"/>
      <protection locked="0"/>
    </xf>
    <xf numFmtId="0" fontId="24" fillId="0" borderId="57" xfId="0" applyFont="1" applyBorder="1" applyAlignment="1" applyProtection="1">
      <alignment horizontal="left" vertical="center"/>
      <protection locked="0"/>
    </xf>
    <xf numFmtId="0" fontId="24" fillId="0" borderId="58" xfId="0" applyFont="1" applyBorder="1" applyAlignment="1" applyProtection="1">
      <alignment horizontal="left" vertical="center"/>
      <protection locked="0"/>
    </xf>
    <xf numFmtId="0" fontId="25" fillId="0" borderId="48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23" fillId="0" borderId="54" xfId="0" applyFont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/>
    </xf>
    <xf numFmtId="0" fontId="26" fillId="0" borderId="76" xfId="0" applyFont="1" applyBorder="1" applyAlignment="1" applyProtection="1">
      <alignment horizontal="left" vertical="center"/>
    </xf>
    <xf numFmtId="0" fontId="25" fillId="0" borderId="66" xfId="0" applyFont="1" applyBorder="1" applyAlignment="1" applyProtection="1">
      <alignment horizontal="left" vertical="center"/>
    </xf>
    <xf numFmtId="0" fontId="25" fillId="0" borderId="67" xfId="0" applyFont="1" applyBorder="1" applyAlignment="1" applyProtection="1">
      <alignment horizontal="left" vertical="center"/>
    </xf>
    <xf numFmtId="0" fontId="25" fillId="0" borderId="32" xfId="0" applyFont="1" applyBorder="1" applyAlignment="1" applyProtection="1">
      <alignment horizontal="left" vertical="center"/>
    </xf>
    <xf numFmtId="0" fontId="23" fillId="0" borderId="47" xfId="0" applyFont="1" applyBorder="1" applyAlignment="1" applyProtection="1">
      <alignment horizontal="left" vertical="center"/>
      <protection locked="0"/>
    </xf>
    <xf numFmtId="0" fontId="23" fillId="0" borderId="25" xfId="0" applyFont="1" applyBorder="1" applyAlignment="1" applyProtection="1">
      <alignment horizontal="left" vertical="center"/>
      <protection locked="0"/>
    </xf>
    <xf numFmtId="0" fontId="24" fillId="0" borderId="67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/>
    </xf>
    <xf numFmtId="0" fontId="23" fillId="0" borderId="68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62" xfId="0" applyFont="1" applyBorder="1" applyAlignment="1" applyProtection="1">
      <alignment horizontal="center" vertical="center" wrapText="1"/>
    </xf>
    <xf numFmtId="0" fontId="17" fillId="2" borderId="63" xfId="0" applyFont="1" applyFill="1" applyBorder="1" applyAlignment="1" applyProtection="1">
      <alignment horizontal="right" vertical="center"/>
    </xf>
    <xf numFmtId="0" fontId="17" fillId="2" borderId="64" xfId="0" applyFont="1" applyFill="1" applyBorder="1" applyAlignment="1" applyProtection="1">
      <alignment horizontal="right" vertical="center"/>
    </xf>
    <xf numFmtId="0" fontId="17" fillId="2" borderId="21" xfId="0" applyFont="1" applyFill="1" applyBorder="1" applyAlignment="1" applyProtection="1">
      <alignment horizontal="right" vertical="center"/>
    </xf>
    <xf numFmtId="0" fontId="17" fillId="2" borderId="33" xfId="0" applyFont="1" applyFill="1" applyBorder="1" applyAlignment="1" applyProtection="1">
      <alignment horizontal="center" vertical="center"/>
      <protection locked="0"/>
    </xf>
    <xf numFmtId="0" fontId="17" fillId="2" borderId="34" xfId="0" applyFont="1" applyFill="1" applyBorder="1" applyAlignment="1" applyProtection="1">
      <alignment horizontal="center" vertical="center"/>
      <protection locked="0"/>
    </xf>
    <xf numFmtId="0" fontId="17" fillId="2" borderId="65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/>
    </xf>
    <xf numFmtId="0" fontId="36" fillId="0" borderId="0" xfId="0" applyFont="1" applyBorder="1" applyAlignment="1" applyProtection="1">
      <alignment horizontal="center"/>
    </xf>
    <xf numFmtId="0" fontId="24" fillId="0" borderId="69" xfId="0" applyFont="1" applyBorder="1" applyAlignment="1" applyProtection="1">
      <alignment horizontal="center" vertical="center"/>
    </xf>
    <xf numFmtId="0" fontId="24" fillId="0" borderId="70" xfId="0" applyFont="1" applyBorder="1" applyAlignment="1" applyProtection="1">
      <alignment horizontal="center" vertical="center"/>
    </xf>
    <xf numFmtId="0" fontId="24" fillId="0" borderId="71" xfId="0" applyFont="1" applyBorder="1" applyAlignment="1" applyProtection="1">
      <alignment horizontal="center" vertical="center"/>
    </xf>
    <xf numFmtId="0" fontId="33" fillId="0" borderId="72" xfId="0" applyFont="1" applyBorder="1" applyAlignment="1" applyProtection="1">
      <alignment horizontal="left" vertical="center"/>
      <protection locked="0"/>
    </xf>
    <xf numFmtId="0" fontId="33" fillId="0" borderId="64" xfId="0" applyFont="1" applyBorder="1" applyAlignment="1" applyProtection="1">
      <alignment horizontal="left" vertical="center"/>
      <protection locked="0"/>
    </xf>
    <xf numFmtId="0" fontId="33" fillId="0" borderId="53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center" vertical="center"/>
    </xf>
    <xf numFmtId="0" fontId="28" fillId="0" borderId="72" xfId="0" applyFont="1" applyBorder="1" applyAlignment="1" applyProtection="1">
      <alignment horizontal="center" vertical="center"/>
    </xf>
    <xf numFmtId="0" fontId="28" fillId="0" borderId="64" xfId="0" applyFont="1" applyBorder="1" applyAlignment="1" applyProtection="1">
      <alignment horizontal="center" vertical="center"/>
    </xf>
    <xf numFmtId="0" fontId="20" fillId="0" borderId="73" xfId="0" applyFont="1" applyBorder="1" applyAlignment="1" applyProtection="1">
      <alignment horizontal="left" vertical="center"/>
      <protection locked="0"/>
    </xf>
    <xf numFmtId="0" fontId="20" fillId="0" borderId="74" xfId="0" applyFont="1" applyBorder="1" applyAlignment="1" applyProtection="1">
      <alignment horizontal="left" vertical="center"/>
      <protection locked="0"/>
    </xf>
    <xf numFmtId="0" fontId="28" fillId="0" borderId="21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left" vertical="center"/>
      <protection locked="0"/>
    </xf>
    <xf numFmtId="0" fontId="25" fillId="0" borderId="63" xfId="0" applyFont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center"/>
    </xf>
    <xf numFmtId="0" fontId="23" fillId="0" borderId="63" xfId="0" applyFont="1" applyBorder="1" applyAlignment="1" applyProtection="1">
      <alignment horizontal="center" vertical="center"/>
    </xf>
    <xf numFmtId="0" fontId="23" fillId="0" borderId="64" xfId="0" applyFont="1" applyBorder="1" applyAlignment="1" applyProtection="1">
      <alignment horizontal="center" vertical="center"/>
    </xf>
    <xf numFmtId="0" fontId="23" fillId="0" borderId="73" xfId="0" applyFont="1" applyBorder="1" applyAlignment="1" applyProtection="1">
      <alignment horizontal="center"/>
    </xf>
    <xf numFmtId="0" fontId="23" fillId="0" borderId="74" xfId="0" applyFont="1" applyBorder="1" applyAlignment="1" applyProtection="1">
      <alignment horizontal="center"/>
    </xf>
    <xf numFmtId="0" fontId="23" fillId="0" borderId="56" xfId="0" applyFont="1" applyBorder="1" applyAlignment="1" applyProtection="1">
      <alignment horizontal="center"/>
    </xf>
    <xf numFmtId="0" fontId="28" fillId="0" borderId="16" xfId="0" applyFont="1" applyBorder="1" applyAlignment="1" applyProtection="1">
      <alignment horizontal="center" vertical="center"/>
    </xf>
    <xf numFmtId="0" fontId="28" fillId="0" borderId="17" xfId="0" applyFont="1" applyBorder="1" applyAlignment="1" applyProtection="1">
      <alignment horizontal="center" vertical="center"/>
    </xf>
    <xf numFmtId="0" fontId="28" fillId="0" borderId="18" xfId="0" applyFont="1" applyBorder="1" applyAlignment="1" applyProtection="1">
      <alignment horizontal="center" vertical="center"/>
    </xf>
    <xf numFmtId="0" fontId="23" fillId="0" borderId="75" xfId="0" applyFont="1" applyBorder="1" applyAlignment="1" applyProtection="1">
      <alignment horizontal="center" vertical="center"/>
    </xf>
    <xf numFmtId="0" fontId="23" fillId="0" borderId="76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1" fillId="0" borderId="48" xfId="0" applyFont="1" applyBorder="1" applyAlignment="1" applyProtection="1">
      <alignment horizontal="center" vertical="center"/>
    </xf>
    <xf numFmtId="0" fontId="21" fillId="0" borderId="68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top"/>
    </xf>
    <xf numFmtId="0" fontId="2" fillId="0" borderId="19" xfId="0" applyFont="1" applyBorder="1" applyAlignment="1" applyProtection="1">
      <alignment horizontal="center" vertical="center" wrapText="1"/>
    </xf>
    <xf numFmtId="0" fontId="28" fillId="0" borderId="19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18" fillId="0" borderId="50" xfId="0" applyFont="1" applyBorder="1" applyAlignment="1" applyProtection="1">
      <alignment horizontal="center"/>
    </xf>
    <xf numFmtId="0" fontId="18" fillId="0" borderId="51" xfId="0" applyFont="1" applyBorder="1" applyAlignment="1" applyProtection="1">
      <alignment horizontal="center"/>
    </xf>
    <xf numFmtId="0" fontId="18" fillId="0" borderId="52" xfId="0" applyFont="1" applyBorder="1" applyAlignment="1" applyProtection="1">
      <alignment horizontal="center"/>
    </xf>
    <xf numFmtId="0" fontId="34" fillId="0" borderId="49" xfId="0" applyFont="1" applyBorder="1" applyAlignment="1" applyProtection="1">
      <alignment horizontal="center" vertical="center"/>
    </xf>
    <xf numFmtId="0" fontId="16" fillId="0" borderId="68" xfId="0" applyFont="1" applyBorder="1" applyAlignment="1" applyProtection="1">
      <alignment horizontal="center" vertical="top"/>
    </xf>
    <xf numFmtId="0" fontId="16" fillId="0" borderId="25" xfId="0" applyFont="1" applyBorder="1" applyAlignment="1" applyProtection="1">
      <alignment horizontal="center" vertical="top"/>
    </xf>
    <xf numFmtId="0" fontId="3" fillId="3" borderId="47" xfId="0" applyNumberFormat="1" applyFont="1" applyFill="1" applyBorder="1" applyAlignment="1" applyProtection="1">
      <alignment horizontal="center" vertical="center"/>
    </xf>
    <xf numFmtId="0" fontId="3" fillId="3" borderId="68" xfId="0" applyNumberFormat="1" applyFont="1" applyFill="1" applyBorder="1" applyAlignment="1" applyProtection="1">
      <alignment horizontal="center" vertical="center"/>
    </xf>
    <xf numFmtId="0" fontId="16" fillId="0" borderId="47" xfId="0" applyFont="1" applyBorder="1" applyAlignment="1" applyProtection="1">
      <alignment horizontal="center" vertical="top"/>
    </xf>
    <xf numFmtId="0" fontId="3" fillId="0" borderId="47" xfId="0" applyFont="1" applyBorder="1" applyAlignment="1" applyProtection="1">
      <alignment horizontal="right" vertical="center"/>
    </xf>
    <xf numFmtId="0" fontId="3" fillId="0" borderId="68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right" vertical="center"/>
    </xf>
    <xf numFmtId="0" fontId="10" fillId="2" borderId="47" xfId="0" applyFont="1" applyFill="1" applyBorder="1" applyAlignment="1" applyProtection="1">
      <alignment horizontal="right" vertical="center"/>
    </xf>
    <xf numFmtId="0" fontId="10" fillId="2" borderId="68" xfId="0" applyFont="1" applyFill="1" applyBorder="1" applyAlignment="1" applyProtection="1">
      <alignment horizontal="right" vertical="center"/>
    </xf>
    <xf numFmtId="0" fontId="10" fillId="2" borderId="25" xfId="0" applyFont="1" applyFill="1" applyBorder="1" applyAlignment="1" applyProtection="1">
      <alignment horizontal="right" vertical="center"/>
    </xf>
    <xf numFmtId="49" fontId="3" fillId="2" borderId="47" xfId="0" applyNumberFormat="1" applyFont="1" applyFill="1" applyBorder="1" applyAlignment="1" applyProtection="1">
      <alignment horizontal="center" vertical="center"/>
    </xf>
    <xf numFmtId="49" fontId="3" fillId="2" borderId="68" xfId="0" applyNumberFormat="1" applyFont="1" applyFill="1" applyBorder="1" applyAlignment="1" applyProtection="1">
      <alignment horizontal="center" vertical="center"/>
    </xf>
    <xf numFmtId="49" fontId="3" fillId="2" borderId="25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right" vertical="center"/>
    </xf>
    <xf numFmtId="0" fontId="10" fillId="2" borderId="3" xfId="0" applyFont="1" applyFill="1" applyBorder="1" applyAlignment="1" applyProtection="1">
      <alignment horizontal="right" vertical="center"/>
    </xf>
    <xf numFmtId="0" fontId="3" fillId="2" borderId="47" xfId="0" applyFont="1" applyFill="1" applyBorder="1" applyAlignment="1" applyProtection="1">
      <alignment horizontal="center" vertical="center"/>
    </xf>
    <xf numFmtId="0" fontId="3" fillId="2" borderId="68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68" xfId="0" applyFont="1" applyFill="1" applyBorder="1" applyAlignment="1" applyProtection="1">
      <alignment horizontal="center" vertical="center"/>
    </xf>
    <xf numFmtId="0" fontId="10" fillId="2" borderId="47" xfId="0" applyFont="1" applyFill="1" applyBorder="1" applyAlignment="1">
      <alignment horizontal="right" vertical="center"/>
    </xf>
    <xf numFmtId="0" fontId="10" fillId="2" borderId="68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68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/>
      <protection locked="0" hidden="1"/>
    </xf>
    <xf numFmtId="0" fontId="24" fillId="0" borderId="23" xfId="0" applyFont="1" applyBorder="1" applyAlignment="1" applyProtection="1">
      <alignment horizontal="center" vertical="center"/>
      <protection locked="0" hidden="1"/>
    </xf>
    <xf numFmtId="164" fontId="24" fillId="0" borderId="23" xfId="0" applyNumberFormat="1" applyFont="1" applyBorder="1" applyAlignment="1" applyProtection="1">
      <alignment horizontal="center" vertical="center"/>
      <protection locked="0" hidden="1"/>
    </xf>
    <xf numFmtId="0" fontId="32" fillId="0" borderId="69" xfId="0" applyFont="1" applyBorder="1" applyAlignment="1" applyProtection="1">
      <alignment horizontal="center" vertical="center"/>
      <protection locked="0" hidden="1"/>
    </xf>
    <xf numFmtId="0" fontId="32" fillId="0" borderId="71" xfId="0" applyFont="1" applyBorder="1" applyAlignment="1" applyProtection="1">
      <alignment horizontal="center" vertical="center"/>
      <protection locked="0" hidden="1"/>
    </xf>
    <xf numFmtId="0" fontId="32" fillId="0" borderId="24" xfId="0" applyFont="1" applyBorder="1" applyAlignment="1" applyProtection="1">
      <alignment horizontal="center" vertical="center"/>
      <protection locked="0" hidden="1"/>
    </xf>
    <xf numFmtId="0" fontId="32" fillId="0" borderId="27" xfId="0" applyFont="1" applyBorder="1" applyAlignment="1" applyProtection="1">
      <alignment horizontal="center" vertical="center"/>
      <protection locked="0" hidden="1"/>
    </xf>
    <xf numFmtId="0" fontId="32" fillId="0" borderId="78" xfId="0" applyFont="1" applyBorder="1" applyAlignment="1" applyProtection="1">
      <alignment horizontal="center" vertical="center"/>
      <protection locked="0" hidden="1"/>
    </xf>
    <xf numFmtId="0" fontId="32" fillId="0" borderId="29" xfId="0" applyFont="1" applyBorder="1" applyAlignment="1" applyProtection="1">
      <alignment horizontal="center" vertical="center"/>
      <protection locked="0" hidden="1"/>
    </xf>
    <xf numFmtId="164" fontId="31" fillId="0" borderId="29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2997-D425-49F2-A0A1-F620FCB7C1A4}">
  <dimension ref="A1:B9"/>
  <sheetViews>
    <sheetView workbookViewId="0">
      <selection activeCell="A2" sqref="A2"/>
    </sheetView>
  </sheetViews>
  <sheetFormatPr baseColWidth="10" defaultRowHeight="15" x14ac:dyDescent="0.2"/>
  <cols>
    <col min="1" max="1" width="11" customWidth="1"/>
  </cols>
  <sheetData>
    <row r="1" spans="1:2" x14ac:dyDescent="0.2">
      <c r="A1" t="s">
        <v>69</v>
      </c>
      <c r="B1" t="s">
        <v>26</v>
      </c>
    </row>
    <row r="2" spans="1:2" x14ac:dyDescent="0.2">
      <c r="A2" t="s">
        <v>78</v>
      </c>
    </row>
    <row r="3" spans="1:2" x14ac:dyDescent="0.2">
      <c r="A3">
        <v>17</v>
      </c>
      <c r="B3" t="s">
        <v>70</v>
      </c>
    </row>
    <row r="4" spans="1:2" x14ac:dyDescent="0.2">
      <c r="A4">
        <v>16</v>
      </c>
      <c r="B4" t="s">
        <v>71</v>
      </c>
    </row>
    <row r="5" spans="1:2" x14ac:dyDescent="0.2">
      <c r="A5">
        <v>15</v>
      </c>
      <c r="B5" t="s">
        <v>72</v>
      </c>
    </row>
    <row r="6" spans="1:2" x14ac:dyDescent="0.2">
      <c r="A6">
        <v>14</v>
      </c>
      <c r="B6" t="s">
        <v>73</v>
      </c>
    </row>
    <row r="7" spans="1:2" x14ac:dyDescent="0.2">
      <c r="A7">
        <v>13</v>
      </c>
      <c r="B7" t="s">
        <v>74</v>
      </c>
    </row>
    <row r="8" spans="1:2" x14ac:dyDescent="0.2">
      <c r="A8">
        <v>12</v>
      </c>
      <c r="B8" t="s">
        <v>75</v>
      </c>
    </row>
    <row r="9" spans="1:2" x14ac:dyDescent="0.2">
      <c r="A9">
        <v>11</v>
      </c>
      <c r="B9" t="s">
        <v>76</v>
      </c>
    </row>
  </sheetData>
  <sheetProtection algorithmName="SHA-512" hashValue="5Vgs0qh9tZCbMbu7VSYdxqDBndu1/PrXNAMYuW4kCwTcUfzqnXIFMU61UAm/1oz1RmSTjoOd2OAXMKmKDQKnqw==" saltValue="CEa2/c2cGPNsQEubAHPTOg==" spinCount="100000" sheet="1" objects="1" scenarios="1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H39"/>
  <sheetViews>
    <sheetView showGridLines="0" workbookViewId="0">
      <selection activeCell="J10" sqref="J10"/>
    </sheetView>
  </sheetViews>
  <sheetFormatPr baseColWidth="10" defaultRowHeight="15" x14ac:dyDescent="0.2"/>
  <cols>
    <col min="1" max="1" width="8.1640625" customWidth="1"/>
    <col min="2" max="3" width="18.6640625" customWidth="1"/>
    <col min="4" max="4" width="9.1640625" customWidth="1"/>
  </cols>
  <sheetData>
    <row r="1" spans="1:8" ht="17.25" customHeight="1" x14ac:dyDescent="0.2">
      <c r="A1" s="233" t="str">
        <f>'Mannschaft I'!A1:B1</f>
        <v xml:space="preserve">Iller Donau Cup </v>
      </c>
      <c r="B1" s="229"/>
      <c r="C1" s="229" t="s">
        <v>38</v>
      </c>
      <c r="D1" s="229"/>
      <c r="E1" s="229" t="str">
        <f>Deckblatt!$A$2</f>
        <v>RK wbl./22.10.2022/Weißenhorn</v>
      </c>
      <c r="F1" s="229"/>
      <c r="G1" s="229"/>
      <c r="H1" s="230"/>
    </row>
    <row r="2" spans="1:8" ht="17.25" customHeight="1" x14ac:dyDescent="0.2">
      <c r="A2" s="17" t="s">
        <v>25</v>
      </c>
      <c r="B2" s="253">
        <f>Deckblatt!D7</f>
        <v>0</v>
      </c>
      <c r="C2" s="254"/>
      <c r="D2" s="140" t="s">
        <v>50</v>
      </c>
      <c r="E2" s="237" t="s">
        <v>0</v>
      </c>
      <c r="F2" s="238"/>
      <c r="G2" s="239"/>
      <c r="H2" s="137" t="s">
        <v>78</v>
      </c>
    </row>
    <row r="3" spans="1:8" ht="17.25" customHeight="1" x14ac:dyDescent="0.2">
      <c r="A3" s="15" t="s">
        <v>9</v>
      </c>
      <c r="B3" s="240" t="s">
        <v>28</v>
      </c>
      <c r="C3" s="241"/>
      <c r="D3" s="242"/>
      <c r="E3" s="234" t="s">
        <v>26</v>
      </c>
      <c r="F3" s="235"/>
      <c r="G3" s="236"/>
      <c r="H3" s="119" t="e">
        <f>VLOOKUP(H2,Dropdownliste!A3:B9,2,0)</f>
        <v>#N/A</v>
      </c>
    </row>
    <row r="4" spans="1:8" ht="29.25" customHeight="1" x14ac:dyDescent="0.2">
      <c r="A4" s="57"/>
      <c r="B4" s="58" t="s">
        <v>1</v>
      </c>
      <c r="C4" s="59" t="s">
        <v>2</v>
      </c>
      <c r="D4" s="120" t="s">
        <v>58</v>
      </c>
      <c r="E4" s="7" t="s">
        <v>27</v>
      </c>
      <c r="F4" s="60" t="s">
        <v>3</v>
      </c>
      <c r="G4" s="60" t="s">
        <v>4</v>
      </c>
      <c r="H4" s="60" t="s">
        <v>5</v>
      </c>
    </row>
    <row r="5" spans="1:8" ht="24.75" customHeight="1" x14ac:dyDescent="0.2">
      <c r="A5" s="8">
        <v>1</v>
      </c>
      <c r="B5" s="61"/>
      <c r="C5" s="62"/>
      <c r="D5" s="65" t="s">
        <v>59</v>
      </c>
      <c r="E5" s="38"/>
      <c r="F5" s="38"/>
      <c r="G5" s="38"/>
      <c r="H5" s="38"/>
    </row>
    <row r="6" spans="1:8" ht="24.75" customHeight="1" x14ac:dyDescent="0.2">
      <c r="A6" s="8">
        <v>2</v>
      </c>
      <c r="B6" s="61"/>
      <c r="C6" s="62"/>
      <c r="D6" s="65" t="s">
        <v>59</v>
      </c>
      <c r="E6" s="38"/>
      <c r="F6" s="38"/>
      <c r="G6" s="38"/>
      <c r="H6" s="38"/>
    </row>
    <row r="7" spans="1:8" ht="24.75" customHeight="1" x14ac:dyDescent="0.2">
      <c r="A7" s="8">
        <v>3</v>
      </c>
      <c r="B7" s="61"/>
      <c r="C7" s="62"/>
      <c r="D7" s="65" t="s">
        <v>59</v>
      </c>
      <c r="E7" s="38"/>
      <c r="F7" s="38"/>
      <c r="G7" s="38"/>
      <c r="H7" s="38"/>
    </row>
    <row r="8" spans="1:8" ht="24.75" customHeight="1" x14ac:dyDescent="0.2">
      <c r="A8" s="10">
        <v>4</v>
      </c>
      <c r="B8" s="63"/>
      <c r="C8" s="24"/>
      <c r="D8" s="66" t="s">
        <v>59</v>
      </c>
      <c r="E8" s="39"/>
      <c r="F8" s="39"/>
      <c r="G8" s="39"/>
      <c r="H8" s="39"/>
    </row>
    <row r="9" spans="1:8" ht="24.75" customHeight="1" x14ac:dyDescent="0.2">
      <c r="A9" s="9">
        <v>5</v>
      </c>
      <c r="B9" s="64"/>
      <c r="C9" s="3"/>
      <c r="D9" s="121" t="s">
        <v>59</v>
      </c>
      <c r="E9" s="40"/>
      <c r="F9" s="40"/>
      <c r="G9" s="40"/>
      <c r="H9" s="40"/>
    </row>
    <row r="11" spans="1:8" ht="17.25" customHeight="1" x14ac:dyDescent="0.2">
      <c r="A11" s="233" t="str">
        <f>A1</f>
        <v xml:space="preserve">Iller Donau Cup </v>
      </c>
      <c r="B11" s="229"/>
      <c r="C11" s="229" t="s">
        <v>38</v>
      </c>
      <c r="D11" s="229"/>
      <c r="E11" s="229" t="str">
        <f>Deckblatt!$A$2</f>
        <v>RK wbl./22.10.2022/Weißenhorn</v>
      </c>
      <c r="F11" s="229"/>
      <c r="G11" s="229"/>
      <c r="H11" s="230"/>
    </row>
    <row r="12" spans="1:8" ht="17.25" customHeight="1" x14ac:dyDescent="0.2">
      <c r="A12" s="14" t="s">
        <v>25</v>
      </c>
      <c r="B12" s="245">
        <f>B2</f>
        <v>0</v>
      </c>
      <c r="C12" s="246"/>
      <c r="D12" s="141" t="str">
        <f>D2</f>
        <v>VII</v>
      </c>
      <c r="E12" s="249" t="s">
        <v>0</v>
      </c>
      <c r="F12" s="250"/>
      <c r="G12" s="251"/>
      <c r="H12" s="138" t="str">
        <f>H2</f>
        <v>auswählen</v>
      </c>
    </row>
    <row r="13" spans="1:8" ht="17.25" customHeight="1" x14ac:dyDescent="0.2">
      <c r="A13" s="15" t="s">
        <v>9</v>
      </c>
      <c r="B13" s="240" t="s">
        <v>29</v>
      </c>
      <c r="C13" s="241"/>
      <c r="D13" s="242"/>
      <c r="E13" s="234" t="s">
        <v>26</v>
      </c>
      <c r="F13" s="235"/>
      <c r="G13" s="236"/>
      <c r="H13" s="78" t="e">
        <f>H3</f>
        <v>#N/A</v>
      </c>
    </row>
    <row r="14" spans="1:8" ht="29.25" customHeight="1" x14ac:dyDescent="0.2">
      <c r="A14" s="5"/>
      <c r="B14" s="12" t="s">
        <v>1</v>
      </c>
      <c r="C14" s="13" t="s">
        <v>2</v>
      </c>
      <c r="D14" s="7" t="s">
        <v>6</v>
      </c>
      <c r="E14" s="6" t="s">
        <v>27</v>
      </c>
      <c r="F14" s="4" t="s">
        <v>3</v>
      </c>
      <c r="G14" s="4" t="s">
        <v>4</v>
      </c>
      <c r="H14" s="4" t="s">
        <v>5</v>
      </c>
    </row>
    <row r="15" spans="1:8" ht="24.75" customHeight="1" x14ac:dyDescent="0.2">
      <c r="A15" s="8">
        <v>1</v>
      </c>
      <c r="B15" s="67">
        <f t="shared" ref="B15:D19" si="0">B5</f>
        <v>0</v>
      </c>
      <c r="C15" s="67">
        <f t="shared" si="0"/>
        <v>0</v>
      </c>
      <c r="D15" s="68" t="str">
        <f t="shared" si="0"/>
        <v>JJJJ</v>
      </c>
      <c r="E15" s="38"/>
      <c r="F15" s="38"/>
      <c r="G15" s="38"/>
      <c r="H15" s="38"/>
    </row>
    <row r="16" spans="1:8" ht="24.75" customHeight="1" x14ac:dyDescent="0.2">
      <c r="A16" s="8">
        <v>2</v>
      </c>
      <c r="B16" s="67">
        <f t="shared" si="0"/>
        <v>0</v>
      </c>
      <c r="C16" s="67">
        <f t="shared" si="0"/>
        <v>0</v>
      </c>
      <c r="D16" s="68" t="str">
        <f t="shared" si="0"/>
        <v>JJJJ</v>
      </c>
      <c r="E16" s="38"/>
      <c r="F16" s="38"/>
      <c r="G16" s="38"/>
      <c r="H16" s="38"/>
    </row>
    <row r="17" spans="1:8" ht="24.75" customHeight="1" x14ac:dyDescent="0.2">
      <c r="A17" s="8">
        <v>3</v>
      </c>
      <c r="B17" s="67">
        <f t="shared" si="0"/>
        <v>0</v>
      </c>
      <c r="C17" s="67">
        <f t="shared" si="0"/>
        <v>0</v>
      </c>
      <c r="D17" s="68" t="str">
        <f t="shared" si="0"/>
        <v>JJJJ</v>
      </c>
      <c r="E17" s="38"/>
      <c r="F17" s="38"/>
      <c r="G17" s="38"/>
      <c r="H17" s="38"/>
    </row>
    <row r="18" spans="1:8" ht="24.75" customHeight="1" x14ac:dyDescent="0.2">
      <c r="A18" s="10">
        <v>4</v>
      </c>
      <c r="B18" s="67">
        <f t="shared" si="0"/>
        <v>0</v>
      </c>
      <c r="C18" s="67">
        <f t="shared" si="0"/>
        <v>0</v>
      </c>
      <c r="D18" s="68" t="str">
        <f t="shared" si="0"/>
        <v>JJJJ</v>
      </c>
      <c r="E18" s="39"/>
      <c r="F18" s="39"/>
      <c r="G18" s="39"/>
      <c r="H18" s="39"/>
    </row>
    <row r="19" spans="1:8" ht="24.75" customHeight="1" x14ac:dyDescent="0.2">
      <c r="A19" s="23">
        <v>5</v>
      </c>
      <c r="B19" s="69">
        <f t="shared" si="0"/>
        <v>0</v>
      </c>
      <c r="C19" s="69">
        <f t="shared" si="0"/>
        <v>0</v>
      </c>
      <c r="D19" s="70" t="str">
        <f t="shared" si="0"/>
        <v>JJJJ</v>
      </c>
      <c r="E19" s="40"/>
      <c r="F19" s="40"/>
      <c r="G19" s="40"/>
      <c r="H19" s="40"/>
    </row>
    <row r="21" spans="1:8" ht="17.25" customHeight="1" x14ac:dyDescent="0.2">
      <c r="A21" s="233" t="str">
        <f>A11</f>
        <v xml:space="preserve">Iller Donau Cup </v>
      </c>
      <c r="B21" s="229"/>
      <c r="C21" s="229" t="s">
        <v>38</v>
      </c>
      <c r="D21" s="229"/>
      <c r="E21" s="229" t="str">
        <f>Deckblatt!$A$2</f>
        <v>RK wbl./22.10.2022/Weißenhorn</v>
      </c>
      <c r="F21" s="229"/>
      <c r="G21" s="229"/>
      <c r="H21" s="230"/>
    </row>
    <row r="22" spans="1:8" ht="17.25" customHeight="1" x14ac:dyDescent="0.2">
      <c r="A22" s="14" t="s">
        <v>25</v>
      </c>
      <c r="B22" s="245">
        <f>B12</f>
        <v>0</v>
      </c>
      <c r="C22" s="246"/>
      <c r="D22" s="141" t="str">
        <f>D12</f>
        <v>VII</v>
      </c>
      <c r="E22" s="249" t="s">
        <v>0</v>
      </c>
      <c r="F22" s="250"/>
      <c r="G22" s="251"/>
      <c r="H22" s="138" t="str">
        <f>H12</f>
        <v>auswählen</v>
      </c>
    </row>
    <row r="23" spans="1:8" ht="17.25" customHeight="1" x14ac:dyDescent="0.2">
      <c r="A23" s="15" t="s">
        <v>9</v>
      </c>
      <c r="B23" s="240" t="s">
        <v>30</v>
      </c>
      <c r="C23" s="241"/>
      <c r="D23" s="242"/>
      <c r="E23" s="234" t="s">
        <v>26</v>
      </c>
      <c r="F23" s="235"/>
      <c r="G23" s="236"/>
      <c r="H23" s="77" t="e">
        <f>H13</f>
        <v>#N/A</v>
      </c>
    </row>
    <row r="24" spans="1:8" ht="29.25" customHeight="1" x14ac:dyDescent="0.2">
      <c r="A24" s="5"/>
      <c r="B24" s="12" t="s">
        <v>1</v>
      </c>
      <c r="C24" s="13" t="s">
        <v>2</v>
      </c>
      <c r="D24" s="7" t="s">
        <v>6</v>
      </c>
      <c r="E24" s="6" t="s">
        <v>27</v>
      </c>
      <c r="F24" s="4" t="s">
        <v>3</v>
      </c>
      <c r="G24" s="4" t="s">
        <v>4</v>
      </c>
      <c r="H24" s="4" t="s">
        <v>5</v>
      </c>
    </row>
    <row r="25" spans="1:8" ht="24.75" customHeight="1" x14ac:dyDescent="0.2">
      <c r="A25" s="8">
        <v>1</v>
      </c>
      <c r="B25" s="67">
        <f t="shared" ref="B25:D29" si="1">B15</f>
        <v>0</v>
      </c>
      <c r="C25" s="67">
        <f t="shared" si="1"/>
        <v>0</v>
      </c>
      <c r="D25" s="68" t="str">
        <f t="shared" si="1"/>
        <v>JJJJ</v>
      </c>
      <c r="E25" s="1"/>
      <c r="F25" s="1"/>
      <c r="G25" s="1"/>
      <c r="H25" s="1"/>
    </row>
    <row r="26" spans="1:8" ht="24.75" customHeight="1" x14ac:dyDescent="0.2">
      <c r="A26" s="8">
        <v>2</v>
      </c>
      <c r="B26" s="67">
        <f t="shared" si="1"/>
        <v>0</v>
      </c>
      <c r="C26" s="67">
        <f t="shared" si="1"/>
        <v>0</v>
      </c>
      <c r="D26" s="68" t="str">
        <f t="shared" si="1"/>
        <v>JJJJ</v>
      </c>
      <c r="E26" s="1"/>
      <c r="F26" s="1"/>
      <c r="G26" s="1"/>
      <c r="H26" s="1"/>
    </row>
    <row r="27" spans="1:8" ht="24.75" customHeight="1" x14ac:dyDescent="0.2">
      <c r="A27" s="8">
        <v>3</v>
      </c>
      <c r="B27" s="67">
        <f t="shared" si="1"/>
        <v>0</v>
      </c>
      <c r="C27" s="67">
        <f t="shared" si="1"/>
        <v>0</v>
      </c>
      <c r="D27" s="68" t="str">
        <f t="shared" si="1"/>
        <v>JJJJ</v>
      </c>
      <c r="E27" s="1"/>
      <c r="F27" s="1"/>
      <c r="G27" s="1"/>
      <c r="H27" s="1"/>
    </row>
    <row r="28" spans="1:8" ht="24.75" customHeight="1" x14ac:dyDescent="0.2">
      <c r="A28" s="10">
        <v>4</v>
      </c>
      <c r="B28" s="67">
        <f t="shared" si="1"/>
        <v>0</v>
      </c>
      <c r="C28" s="67">
        <f t="shared" si="1"/>
        <v>0</v>
      </c>
      <c r="D28" s="68" t="str">
        <f t="shared" si="1"/>
        <v>JJJJ</v>
      </c>
      <c r="E28" s="11"/>
      <c r="F28" s="11"/>
      <c r="G28" s="11"/>
      <c r="H28" s="11"/>
    </row>
    <row r="29" spans="1:8" ht="24.75" customHeight="1" x14ac:dyDescent="0.2">
      <c r="A29" s="9">
        <v>5</v>
      </c>
      <c r="B29" s="71">
        <f t="shared" si="1"/>
        <v>0</v>
      </c>
      <c r="C29" s="69">
        <f t="shared" si="1"/>
        <v>0</v>
      </c>
      <c r="D29" s="70" t="str">
        <f t="shared" si="1"/>
        <v>JJJJ</v>
      </c>
      <c r="E29" s="2"/>
      <c r="F29" s="2"/>
      <c r="G29" s="2"/>
      <c r="H29" s="2"/>
    </row>
    <row r="31" spans="1:8" ht="17.25" customHeight="1" x14ac:dyDescent="0.2">
      <c r="A31" s="233" t="str">
        <f>A21</f>
        <v xml:space="preserve">Iller Donau Cup </v>
      </c>
      <c r="B31" s="229"/>
      <c r="C31" s="229" t="s">
        <v>38</v>
      </c>
      <c r="D31" s="229"/>
      <c r="E31" s="229" t="str">
        <f>Deckblatt!$A$2</f>
        <v>RK wbl./22.10.2022/Weißenhorn</v>
      </c>
      <c r="F31" s="229"/>
      <c r="G31" s="229"/>
      <c r="H31" s="230"/>
    </row>
    <row r="32" spans="1:8" ht="17.25" customHeight="1" x14ac:dyDescent="0.2">
      <c r="A32" s="14" t="s">
        <v>25</v>
      </c>
      <c r="B32" s="17">
        <f>B22</f>
        <v>0</v>
      </c>
      <c r="C32" s="17"/>
      <c r="D32" s="17" t="str">
        <f>D22</f>
        <v>VII</v>
      </c>
      <c r="E32" s="252" t="s">
        <v>0</v>
      </c>
      <c r="F32" s="252"/>
      <c r="G32" s="252"/>
      <c r="H32" s="138" t="str">
        <f>H22</f>
        <v>auswählen</v>
      </c>
    </row>
    <row r="33" spans="1:8" ht="17.25" customHeight="1" x14ac:dyDescent="0.2">
      <c r="A33" s="15" t="s">
        <v>9</v>
      </c>
      <c r="B33" s="240" t="s">
        <v>31</v>
      </c>
      <c r="C33" s="241"/>
      <c r="D33" s="242"/>
      <c r="E33" s="243" t="s">
        <v>26</v>
      </c>
      <c r="F33" s="243"/>
      <c r="G33" s="243"/>
      <c r="H33" s="77" t="e">
        <f>H23</f>
        <v>#N/A</v>
      </c>
    </row>
    <row r="34" spans="1:8" ht="29.25" customHeight="1" x14ac:dyDescent="0.2">
      <c r="A34" s="18"/>
      <c r="B34" s="19" t="s">
        <v>1</v>
      </c>
      <c r="C34" s="20" t="s">
        <v>2</v>
      </c>
      <c r="D34" s="21" t="s">
        <v>6</v>
      </c>
      <c r="E34" s="22" t="s">
        <v>27</v>
      </c>
      <c r="F34" s="4" t="s">
        <v>3</v>
      </c>
      <c r="G34" s="4" t="s">
        <v>4</v>
      </c>
      <c r="H34" s="4" t="s">
        <v>5</v>
      </c>
    </row>
    <row r="35" spans="1:8" ht="24.75" customHeight="1" x14ac:dyDescent="0.2">
      <c r="A35" s="10">
        <v>1</v>
      </c>
      <c r="B35" s="67">
        <f t="shared" ref="B35:D39" si="2">B25</f>
        <v>0</v>
      </c>
      <c r="C35" s="67">
        <f t="shared" si="2"/>
        <v>0</v>
      </c>
      <c r="D35" s="68" t="str">
        <f t="shared" si="2"/>
        <v>JJJJ</v>
      </c>
      <c r="E35" s="11"/>
      <c r="F35" s="11"/>
      <c r="G35" s="11"/>
      <c r="H35" s="11"/>
    </row>
    <row r="36" spans="1:8" ht="24.75" customHeight="1" x14ac:dyDescent="0.2">
      <c r="A36" s="10">
        <v>2</v>
      </c>
      <c r="B36" s="67">
        <f t="shared" si="2"/>
        <v>0</v>
      </c>
      <c r="C36" s="67">
        <f t="shared" si="2"/>
        <v>0</v>
      </c>
      <c r="D36" s="68" t="str">
        <f t="shared" si="2"/>
        <v>JJJJ</v>
      </c>
      <c r="E36" s="11"/>
      <c r="F36" s="11"/>
      <c r="G36" s="11"/>
      <c r="H36" s="11"/>
    </row>
    <row r="37" spans="1:8" ht="24.75" customHeight="1" x14ac:dyDescent="0.2">
      <c r="A37" s="10">
        <v>3</v>
      </c>
      <c r="B37" s="67">
        <f t="shared" si="2"/>
        <v>0</v>
      </c>
      <c r="C37" s="67">
        <f t="shared" si="2"/>
        <v>0</v>
      </c>
      <c r="D37" s="68" t="str">
        <f t="shared" si="2"/>
        <v>JJJJ</v>
      </c>
      <c r="E37" s="11"/>
      <c r="F37" s="11"/>
      <c r="G37" s="11"/>
      <c r="H37" s="11"/>
    </row>
    <row r="38" spans="1:8" ht="24.75" customHeight="1" x14ac:dyDescent="0.2">
      <c r="A38" s="10">
        <v>4</v>
      </c>
      <c r="B38" s="67">
        <f t="shared" si="2"/>
        <v>0</v>
      </c>
      <c r="C38" s="67">
        <f t="shared" si="2"/>
        <v>0</v>
      </c>
      <c r="D38" s="68" t="str">
        <f t="shared" si="2"/>
        <v>JJJJ</v>
      </c>
      <c r="E38" s="11"/>
      <c r="F38" s="11"/>
      <c r="G38" s="11"/>
      <c r="H38" s="11"/>
    </row>
    <row r="39" spans="1:8" ht="24.75" customHeight="1" x14ac:dyDescent="0.2">
      <c r="A39" s="23">
        <v>5</v>
      </c>
      <c r="B39" s="69">
        <f t="shared" si="2"/>
        <v>0</v>
      </c>
      <c r="C39" s="69">
        <f t="shared" si="2"/>
        <v>0</v>
      </c>
      <c r="D39" s="70" t="str">
        <f t="shared" si="2"/>
        <v>JJJJ</v>
      </c>
      <c r="E39" s="11"/>
      <c r="F39" s="11"/>
      <c r="G39" s="11"/>
      <c r="H39" s="11"/>
    </row>
  </sheetData>
  <sheetProtection algorithmName="SHA-512" hashValue="cEYHDsePcHPrUHoySB/QEeTHRzeuYiUR7gBMYBToOm3Hl4COEploRSP8UX/JLWcaIYKAvQtng2pSTiDxRle60g==" saltValue="EojX/AREfzCy9kuBqRpRrA==" spinCount="100000" sheet="1" objects="1" scenarios="1"/>
  <mergeCells count="27">
    <mergeCell ref="B33:D33"/>
    <mergeCell ref="E33:G33"/>
    <mergeCell ref="E12:G12"/>
    <mergeCell ref="B13:D13"/>
    <mergeCell ref="E13:G13"/>
    <mergeCell ref="A31:B31"/>
    <mergeCell ref="B23:D23"/>
    <mergeCell ref="E32:G32"/>
    <mergeCell ref="C31:D31"/>
    <mergeCell ref="E31:H31"/>
    <mergeCell ref="E23:G23"/>
    <mergeCell ref="E22:G22"/>
    <mergeCell ref="B22:C22"/>
    <mergeCell ref="A1:B1"/>
    <mergeCell ref="C1:D1"/>
    <mergeCell ref="E1:H1"/>
    <mergeCell ref="C11:D11"/>
    <mergeCell ref="A21:B21"/>
    <mergeCell ref="C21:D21"/>
    <mergeCell ref="E21:H21"/>
    <mergeCell ref="A11:B11"/>
    <mergeCell ref="E2:G2"/>
    <mergeCell ref="B3:D3"/>
    <mergeCell ref="E3:G3"/>
    <mergeCell ref="E11:H11"/>
    <mergeCell ref="B2:C2"/>
    <mergeCell ref="B12:C12"/>
  </mergeCells>
  <pageMargins left="0.51181102362204722" right="0.11811023622047245" top="0.39370078740157483" bottom="0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H39"/>
  <sheetViews>
    <sheetView showGridLines="0" workbookViewId="0">
      <selection activeCell="H2" sqref="H2"/>
    </sheetView>
  </sheetViews>
  <sheetFormatPr baseColWidth="10" defaultRowHeight="15" x14ac:dyDescent="0.2"/>
  <cols>
    <col min="1" max="1" width="7.83203125" customWidth="1"/>
    <col min="2" max="2" width="18.83203125" customWidth="1"/>
    <col min="3" max="3" width="18.6640625" customWidth="1"/>
    <col min="4" max="4" width="9.33203125" customWidth="1"/>
    <col min="5" max="5" width="9.5" customWidth="1"/>
  </cols>
  <sheetData>
    <row r="1" spans="1:8" ht="17.25" customHeight="1" x14ac:dyDescent="0.2">
      <c r="A1" s="233" t="str">
        <f>'Mannschaft I'!A1:B1</f>
        <v xml:space="preserve">Iller Donau Cup </v>
      </c>
      <c r="B1" s="229"/>
      <c r="C1" s="229" t="s">
        <v>38</v>
      </c>
      <c r="D1" s="229"/>
      <c r="E1" s="229" t="str">
        <f>Deckblatt!$A$2</f>
        <v>RK wbl./22.10.2022/Weißenhorn</v>
      </c>
      <c r="F1" s="229"/>
      <c r="G1" s="229"/>
      <c r="H1" s="230"/>
    </row>
    <row r="2" spans="1:8" ht="17.25" customHeight="1" x14ac:dyDescent="0.2">
      <c r="A2" s="17" t="s">
        <v>25</v>
      </c>
      <c r="B2" s="247">
        <f>Deckblatt!D7</f>
        <v>0</v>
      </c>
      <c r="C2" s="248"/>
      <c r="D2" s="122" t="s">
        <v>51</v>
      </c>
      <c r="E2" s="237" t="s">
        <v>0</v>
      </c>
      <c r="F2" s="238"/>
      <c r="G2" s="239"/>
      <c r="H2" s="137" t="s">
        <v>78</v>
      </c>
    </row>
    <row r="3" spans="1:8" ht="17.25" customHeight="1" x14ac:dyDescent="0.2">
      <c r="A3" s="15" t="s">
        <v>9</v>
      </c>
      <c r="B3" s="240" t="s">
        <v>28</v>
      </c>
      <c r="C3" s="241"/>
      <c r="D3" s="242"/>
      <c r="E3" s="234" t="s">
        <v>26</v>
      </c>
      <c r="F3" s="235"/>
      <c r="G3" s="236"/>
      <c r="H3" s="119" t="e">
        <f>VLOOKUP(H2,Dropdownliste!A3:B9,2,0)</f>
        <v>#N/A</v>
      </c>
    </row>
    <row r="4" spans="1:8" ht="29.25" customHeight="1" x14ac:dyDescent="0.2">
      <c r="A4" s="57"/>
      <c r="B4" s="58" t="s">
        <v>1</v>
      </c>
      <c r="C4" s="59" t="s">
        <v>2</v>
      </c>
      <c r="D4" s="120" t="s">
        <v>58</v>
      </c>
      <c r="E4" s="7" t="s">
        <v>27</v>
      </c>
      <c r="F4" s="60" t="s">
        <v>3</v>
      </c>
      <c r="G4" s="60" t="s">
        <v>4</v>
      </c>
      <c r="H4" s="60" t="s">
        <v>5</v>
      </c>
    </row>
    <row r="5" spans="1:8" ht="24.75" customHeight="1" x14ac:dyDescent="0.2">
      <c r="A5" s="8">
        <v>1</v>
      </c>
      <c r="B5" s="61"/>
      <c r="C5" s="62"/>
      <c r="D5" s="65" t="s">
        <v>59</v>
      </c>
      <c r="E5" s="38"/>
      <c r="F5" s="38"/>
      <c r="G5" s="38"/>
      <c r="H5" s="38"/>
    </row>
    <row r="6" spans="1:8" ht="24.75" customHeight="1" x14ac:dyDescent="0.2">
      <c r="A6" s="8">
        <v>2</v>
      </c>
      <c r="B6" s="61"/>
      <c r="C6" s="62"/>
      <c r="D6" s="65" t="s">
        <v>59</v>
      </c>
      <c r="E6" s="38"/>
      <c r="F6" s="38"/>
      <c r="G6" s="38"/>
      <c r="H6" s="38"/>
    </row>
    <row r="7" spans="1:8" ht="24.75" customHeight="1" x14ac:dyDescent="0.2">
      <c r="A7" s="8">
        <v>3</v>
      </c>
      <c r="B7" s="61"/>
      <c r="C7" s="62"/>
      <c r="D7" s="65" t="s">
        <v>59</v>
      </c>
      <c r="E7" s="38"/>
      <c r="F7" s="38"/>
      <c r="G7" s="38"/>
      <c r="H7" s="38"/>
    </row>
    <row r="8" spans="1:8" ht="24.75" customHeight="1" x14ac:dyDescent="0.2">
      <c r="A8" s="10">
        <v>4</v>
      </c>
      <c r="B8" s="63"/>
      <c r="C8" s="24"/>
      <c r="D8" s="66" t="s">
        <v>59</v>
      </c>
      <c r="E8" s="39"/>
      <c r="F8" s="39"/>
      <c r="G8" s="39"/>
      <c r="H8" s="39"/>
    </row>
    <row r="9" spans="1:8" ht="24.75" customHeight="1" x14ac:dyDescent="0.2">
      <c r="A9" s="9">
        <v>5</v>
      </c>
      <c r="B9" s="64"/>
      <c r="C9" s="3"/>
      <c r="D9" s="121" t="s">
        <v>59</v>
      </c>
      <c r="E9" s="40"/>
      <c r="F9" s="40"/>
      <c r="G9" s="40"/>
      <c r="H9" s="40"/>
    </row>
    <row r="10" spans="1:8" x14ac:dyDescent="0.2">
      <c r="A10" s="55"/>
      <c r="B10" s="55"/>
      <c r="C10" s="55"/>
      <c r="D10" s="55"/>
      <c r="E10" s="55"/>
      <c r="F10" s="55"/>
      <c r="G10" s="55"/>
      <c r="H10" s="55"/>
    </row>
    <row r="11" spans="1:8" ht="17.25" customHeight="1" x14ac:dyDescent="0.2">
      <c r="A11" s="233" t="str">
        <f>A1</f>
        <v xml:space="preserve">Iller Donau Cup </v>
      </c>
      <c r="B11" s="229"/>
      <c r="C11" s="229" t="s">
        <v>38</v>
      </c>
      <c r="D11" s="229"/>
      <c r="E11" s="229" t="str">
        <f>Deckblatt!$A$2</f>
        <v>RK wbl./22.10.2022/Weißenhorn</v>
      </c>
      <c r="F11" s="229"/>
      <c r="G11" s="229"/>
      <c r="H11" s="230"/>
    </row>
    <row r="12" spans="1:8" ht="17.25" customHeight="1" x14ac:dyDescent="0.2">
      <c r="A12" s="17" t="s">
        <v>25</v>
      </c>
      <c r="B12" s="247">
        <f>B2</f>
        <v>0</v>
      </c>
      <c r="C12" s="248"/>
      <c r="D12" s="122" t="str">
        <f>D2</f>
        <v>VIII</v>
      </c>
      <c r="E12" s="237" t="s">
        <v>0</v>
      </c>
      <c r="F12" s="238"/>
      <c r="G12" s="239"/>
      <c r="H12" s="138" t="str">
        <f>H2</f>
        <v>auswählen</v>
      </c>
    </row>
    <row r="13" spans="1:8" ht="17.25" customHeight="1" x14ac:dyDescent="0.2">
      <c r="A13" s="15" t="s">
        <v>9</v>
      </c>
      <c r="B13" s="240" t="s">
        <v>29</v>
      </c>
      <c r="C13" s="241"/>
      <c r="D13" s="242"/>
      <c r="E13" s="234" t="s">
        <v>26</v>
      </c>
      <c r="F13" s="235"/>
      <c r="G13" s="236"/>
      <c r="H13" s="78" t="e">
        <f>H3</f>
        <v>#N/A</v>
      </c>
    </row>
    <row r="14" spans="1:8" ht="29.25" customHeight="1" x14ac:dyDescent="0.2">
      <c r="A14" s="57"/>
      <c r="B14" s="58" t="s">
        <v>1</v>
      </c>
      <c r="C14" s="59" t="s">
        <v>2</v>
      </c>
      <c r="D14" s="7" t="s">
        <v>60</v>
      </c>
      <c r="E14" s="7" t="s">
        <v>27</v>
      </c>
      <c r="F14" s="60" t="s">
        <v>3</v>
      </c>
      <c r="G14" s="60" t="s">
        <v>4</v>
      </c>
      <c r="H14" s="60" t="s">
        <v>5</v>
      </c>
    </row>
    <row r="15" spans="1:8" ht="24.75" customHeight="1" x14ac:dyDescent="0.2">
      <c r="A15" s="125">
        <v>1</v>
      </c>
      <c r="B15" s="67">
        <f t="shared" ref="B15:D19" si="0">B5</f>
        <v>0</v>
      </c>
      <c r="C15" s="67">
        <f t="shared" si="0"/>
        <v>0</v>
      </c>
      <c r="D15" s="68" t="str">
        <f t="shared" si="0"/>
        <v>JJJJ</v>
      </c>
      <c r="E15" s="38"/>
      <c r="F15" s="38"/>
      <c r="G15" s="38"/>
      <c r="H15" s="38"/>
    </row>
    <row r="16" spans="1:8" ht="24.75" customHeight="1" x14ac:dyDescent="0.2">
      <c r="A16" s="125">
        <v>2</v>
      </c>
      <c r="B16" s="67">
        <f t="shared" si="0"/>
        <v>0</v>
      </c>
      <c r="C16" s="67">
        <f t="shared" si="0"/>
        <v>0</v>
      </c>
      <c r="D16" s="68" t="str">
        <f t="shared" si="0"/>
        <v>JJJJ</v>
      </c>
      <c r="E16" s="38"/>
      <c r="F16" s="38"/>
      <c r="G16" s="38"/>
      <c r="H16" s="38"/>
    </row>
    <row r="17" spans="1:8" ht="24.75" customHeight="1" x14ac:dyDescent="0.2">
      <c r="A17" s="125">
        <v>3</v>
      </c>
      <c r="B17" s="67">
        <f t="shared" si="0"/>
        <v>0</v>
      </c>
      <c r="C17" s="67">
        <f t="shared" si="0"/>
        <v>0</v>
      </c>
      <c r="D17" s="68" t="str">
        <f t="shared" si="0"/>
        <v>JJJJ</v>
      </c>
      <c r="E17" s="38"/>
      <c r="F17" s="38"/>
      <c r="G17" s="38"/>
      <c r="H17" s="38"/>
    </row>
    <row r="18" spans="1:8" ht="24.75" customHeight="1" x14ac:dyDescent="0.2">
      <c r="A18" s="126">
        <v>4</v>
      </c>
      <c r="B18" s="67">
        <f t="shared" si="0"/>
        <v>0</v>
      </c>
      <c r="C18" s="67">
        <f t="shared" si="0"/>
        <v>0</v>
      </c>
      <c r="D18" s="68" t="str">
        <f t="shared" si="0"/>
        <v>JJJJ</v>
      </c>
      <c r="E18" s="39"/>
      <c r="F18" s="39"/>
      <c r="G18" s="39"/>
      <c r="H18" s="39"/>
    </row>
    <row r="19" spans="1:8" ht="24.75" customHeight="1" x14ac:dyDescent="0.2">
      <c r="A19" s="80">
        <v>5</v>
      </c>
      <c r="B19" s="69">
        <f t="shared" si="0"/>
        <v>0</v>
      </c>
      <c r="C19" s="69">
        <f t="shared" si="0"/>
        <v>0</v>
      </c>
      <c r="D19" s="70" t="str">
        <f t="shared" si="0"/>
        <v>JJJJ</v>
      </c>
      <c r="E19" s="40"/>
      <c r="F19" s="40"/>
      <c r="G19" s="40"/>
      <c r="H19" s="40"/>
    </row>
    <row r="20" spans="1:8" x14ac:dyDescent="0.2">
      <c r="A20" s="55"/>
      <c r="B20" s="55"/>
      <c r="C20" s="55"/>
      <c r="D20" s="55"/>
      <c r="E20" s="55"/>
      <c r="F20" s="55"/>
      <c r="G20" s="55"/>
      <c r="H20" s="55"/>
    </row>
    <row r="21" spans="1:8" ht="17.25" customHeight="1" x14ac:dyDescent="0.2">
      <c r="A21" s="233" t="str">
        <f>A11</f>
        <v xml:space="preserve">Iller Donau Cup </v>
      </c>
      <c r="B21" s="229"/>
      <c r="C21" s="229" t="s">
        <v>38</v>
      </c>
      <c r="D21" s="229"/>
      <c r="E21" s="229" t="str">
        <f>Deckblatt!$A$2</f>
        <v>RK wbl./22.10.2022/Weißenhorn</v>
      </c>
      <c r="F21" s="229"/>
      <c r="G21" s="229"/>
      <c r="H21" s="230"/>
    </row>
    <row r="22" spans="1:8" ht="17.25" customHeight="1" x14ac:dyDescent="0.2">
      <c r="A22" s="17" t="s">
        <v>25</v>
      </c>
      <c r="B22" s="247">
        <f>B12</f>
        <v>0</v>
      </c>
      <c r="C22" s="248"/>
      <c r="D22" s="122" t="str">
        <f>D12</f>
        <v>VIII</v>
      </c>
      <c r="E22" s="237" t="s">
        <v>0</v>
      </c>
      <c r="F22" s="238"/>
      <c r="G22" s="239"/>
      <c r="H22" s="138" t="str">
        <f>H12</f>
        <v>auswählen</v>
      </c>
    </row>
    <row r="23" spans="1:8" ht="17.25" customHeight="1" x14ac:dyDescent="0.2">
      <c r="A23" s="15" t="s">
        <v>9</v>
      </c>
      <c r="B23" s="240" t="s">
        <v>30</v>
      </c>
      <c r="C23" s="241"/>
      <c r="D23" s="242"/>
      <c r="E23" s="234" t="s">
        <v>26</v>
      </c>
      <c r="F23" s="235"/>
      <c r="G23" s="236"/>
      <c r="H23" s="77" t="e">
        <f>H13</f>
        <v>#N/A</v>
      </c>
    </row>
    <row r="24" spans="1:8" ht="29.25" customHeight="1" x14ac:dyDescent="0.2">
      <c r="A24" s="57"/>
      <c r="B24" s="58" t="s">
        <v>1</v>
      </c>
      <c r="C24" s="59" t="s">
        <v>2</v>
      </c>
      <c r="D24" s="7" t="s">
        <v>60</v>
      </c>
      <c r="E24" s="7" t="s">
        <v>27</v>
      </c>
      <c r="F24" s="60" t="s">
        <v>3</v>
      </c>
      <c r="G24" s="60" t="s">
        <v>4</v>
      </c>
      <c r="H24" s="60" t="s">
        <v>5</v>
      </c>
    </row>
    <row r="25" spans="1:8" ht="24.75" customHeight="1" x14ac:dyDescent="0.2">
      <c r="A25" s="125">
        <v>1</v>
      </c>
      <c r="B25" s="67">
        <f t="shared" ref="B25:D29" si="1">B15</f>
        <v>0</v>
      </c>
      <c r="C25" s="67">
        <f t="shared" si="1"/>
        <v>0</v>
      </c>
      <c r="D25" s="68" t="str">
        <f t="shared" si="1"/>
        <v>JJJJ</v>
      </c>
      <c r="E25" s="38"/>
      <c r="F25" s="38"/>
      <c r="G25" s="38"/>
      <c r="H25" s="38"/>
    </row>
    <row r="26" spans="1:8" ht="24.75" customHeight="1" x14ac:dyDescent="0.2">
      <c r="A26" s="125">
        <v>2</v>
      </c>
      <c r="B26" s="67">
        <f t="shared" si="1"/>
        <v>0</v>
      </c>
      <c r="C26" s="67">
        <f t="shared" si="1"/>
        <v>0</v>
      </c>
      <c r="D26" s="68" t="str">
        <f t="shared" si="1"/>
        <v>JJJJ</v>
      </c>
      <c r="E26" s="38"/>
      <c r="F26" s="38"/>
      <c r="G26" s="38"/>
      <c r="H26" s="38"/>
    </row>
    <row r="27" spans="1:8" ht="24.75" customHeight="1" x14ac:dyDescent="0.2">
      <c r="A27" s="125">
        <v>3</v>
      </c>
      <c r="B27" s="67">
        <f t="shared" si="1"/>
        <v>0</v>
      </c>
      <c r="C27" s="67">
        <f t="shared" si="1"/>
        <v>0</v>
      </c>
      <c r="D27" s="68" t="str">
        <f t="shared" si="1"/>
        <v>JJJJ</v>
      </c>
      <c r="E27" s="38"/>
      <c r="F27" s="38"/>
      <c r="G27" s="38"/>
      <c r="H27" s="38"/>
    </row>
    <row r="28" spans="1:8" ht="24.75" customHeight="1" x14ac:dyDescent="0.2">
      <c r="A28" s="126">
        <v>4</v>
      </c>
      <c r="B28" s="67">
        <f t="shared" si="1"/>
        <v>0</v>
      </c>
      <c r="C28" s="67">
        <f t="shared" si="1"/>
        <v>0</v>
      </c>
      <c r="D28" s="68" t="str">
        <f t="shared" si="1"/>
        <v>JJJJ</v>
      </c>
      <c r="E28" s="39"/>
      <c r="F28" s="39"/>
      <c r="G28" s="39"/>
      <c r="H28" s="39"/>
    </row>
    <row r="29" spans="1:8" ht="24.75" customHeight="1" x14ac:dyDescent="0.2">
      <c r="A29" s="127">
        <v>5</v>
      </c>
      <c r="B29" s="71">
        <f t="shared" si="1"/>
        <v>0</v>
      </c>
      <c r="C29" s="69">
        <f t="shared" si="1"/>
        <v>0</v>
      </c>
      <c r="D29" s="70" t="str">
        <f t="shared" si="1"/>
        <v>JJJJ</v>
      </c>
      <c r="E29" s="40"/>
      <c r="F29" s="40"/>
      <c r="G29" s="40"/>
      <c r="H29" s="40"/>
    </row>
    <row r="30" spans="1:8" x14ac:dyDescent="0.2">
      <c r="A30" s="55"/>
      <c r="B30" s="55"/>
      <c r="C30" s="55"/>
      <c r="D30" s="55"/>
      <c r="E30" s="55"/>
      <c r="F30" s="55"/>
      <c r="G30" s="55"/>
      <c r="H30" s="55"/>
    </row>
    <row r="31" spans="1:8" ht="17.25" customHeight="1" x14ac:dyDescent="0.2">
      <c r="A31" s="233" t="str">
        <f>A21</f>
        <v xml:space="preserve">Iller Donau Cup </v>
      </c>
      <c r="B31" s="229"/>
      <c r="C31" s="229" t="s">
        <v>38</v>
      </c>
      <c r="D31" s="229"/>
      <c r="E31" s="229" t="str">
        <f>Deckblatt!$A$2</f>
        <v>RK wbl./22.10.2022/Weißenhorn</v>
      </c>
      <c r="F31" s="229"/>
      <c r="G31" s="229"/>
      <c r="H31" s="230"/>
    </row>
    <row r="32" spans="1:8" ht="17.25" customHeight="1" x14ac:dyDescent="0.2">
      <c r="A32" s="17" t="s">
        <v>25</v>
      </c>
      <c r="B32" s="247">
        <f>B22</f>
        <v>0</v>
      </c>
      <c r="C32" s="248"/>
      <c r="D32" s="122" t="str">
        <f>D22</f>
        <v>VIII</v>
      </c>
      <c r="E32" s="237" t="s">
        <v>0</v>
      </c>
      <c r="F32" s="238"/>
      <c r="G32" s="239"/>
      <c r="H32" s="138" t="str">
        <f>H22</f>
        <v>auswählen</v>
      </c>
    </row>
    <row r="33" spans="1:8" ht="17.25" customHeight="1" x14ac:dyDescent="0.2">
      <c r="A33" s="15" t="s">
        <v>9</v>
      </c>
      <c r="B33" s="240" t="s">
        <v>31</v>
      </c>
      <c r="C33" s="241"/>
      <c r="D33" s="242"/>
      <c r="E33" s="234" t="s">
        <v>26</v>
      </c>
      <c r="F33" s="235"/>
      <c r="G33" s="236"/>
      <c r="H33" s="77" t="e">
        <f>H23</f>
        <v>#N/A</v>
      </c>
    </row>
    <row r="34" spans="1:8" ht="29.25" customHeight="1" x14ac:dyDescent="0.2">
      <c r="A34" s="57"/>
      <c r="B34" s="58" t="s">
        <v>1</v>
      </c>
      <c r="C34" s="59" t="s">
        <v>2</v>
      </c>
      <c r="D34" s="7" t="s">
        <v>60</v>
      </c>
      <c r="E34" s="7" t="s">
        <v>27</v>
      </c>
      <c r="F34" s="60" t="s">
        <v>3</v>
      </c>
      <c r="G34" s="60" t="s">
        <v>4</v>
      </c>
      <c r="H34" s="60" t="s">
        <v>5</v>
      </c>
    </row>
    <row r="35" spans="1:8" ht="24.75" customHeight="1" x14ac:dyDescent="0.2">
      <c r="A35" s="125">
        <v>1</v>
      </c>
      <c r="B35" s="67">
        <f t="shared" ref="B35:D39" si="2">B25</f>
        <v>0</v>
      </c>
      <c r="C35" s="67">
        <f t="shared" si="2"/>
        <v>0</v>
      </c>
      <c r="D35" s="68" t="str">
        <f t="shared" si="2"/>
        <v>JJJJ</v>
      </c>
      <c r="E35" s="38"/>
      <c r="F35" s="38"/>
      <c r="G35" s="38"/>
      <c r="H35" s="38"/>
    </row>
    <row r="36" spans="1:8" ht="24.75" customHeight="1" x14ac:dyDescent="0.2">
      <c r="A36" s="125">
        <v>2</v>
      </c>
      <c r="B36" s="67">
        <f t="shared" si="2"/>
        <v>0</v>
      </c>
      <c r="C36" s="67">
        <f t="shared" si="2"/>
        <v>0</v>
      </c>
      <c r="D36" s="68" t="str">
        <f t="shared" si="2"/>
        <v>JJJJ</v>
      </c>
      <c r="E36" s="38"/>
      <c r="F36" s="38"/>
      <c r="G36" s="38"/>
      <c r="H36" s="38"/>
    </row>
    <row r="37" spans="1:8" ht="24.75" customHeight="1" x14ac:dyDescent="0.2">
      <c r="A37" s="125">
        <v>3</v>
      </c>
      <c r="B37" s="67">
        <f t="shared" si="2"/>
        <v>0</v>
      </c>
      <c r="C37" s="67">
        <f t="shared" si="2"/>
        <v>0</v>
      </c>
      <c r="D37" s="68" t="str">
        <f t="shared" si="2"/>
        <v>JJJJ</v>
      </c>
      <c r="E37" s="38"/>
      <c r="F37" s="38"/>
      <c r="G37" s="38"/>
      <c r="H37" s="38"/>
    </row>
    <row r="38" spans="1:8" ht="24.75" customHeight="1" x14ac:dyDescent="0.2">
      <c r="A38" s="126">
        <v>4</v>
      </c>
      <c r="B38" s="67">
        <f t="shared" si="2"/>
        <v>0</v>
      </c>
      <c r="C38" s="67">
        <f t="shared" si="2"/>
        <v>0</v>
      </c>
      <c r="D38" s="68" t="str">
        <f t="shared" si="2"/>
        <v>JJJJ</v>
      </c>
      <c r="E38" s="39"/>
      <c r="F38" s="39"/>
      <c r="G38" s="39"/>
      <c r="H38" s="39"/>
    </row>
    <row r="39" spans="1:8" ht="24.75" customHeight="1" x14ac:dyDescent="0.2">
      <c r="A39" s="127">
        <v>5</v>
      </c>
      <c r="B39" s="71">
        <f t="shared" si="2"/>
        <v>0</v>
      </c>
      <c r="C39" s="69">
        <f t="shared" si="2"/>
        <v>0</v>
      </c>
      <c r="D39" s="70" t="str">
        <f t="shared" si="2"/>
        <v>JJJJ</v>
      </c>
      <c r="E39" s="40"/>
      <c r="F39" s="40"/>
      <c r="G39" s="40"/>
      <c r="H39" s="40"/>
    </row>
  </sheetData>
  <sheetProtection algorithmName="SHA-512" hashValue="lxwe0d4mMfcyfo7DD8jY5FlG02I0urCzH7/E7s/9EzHtsefo6heboisJQId1agMQgyDO78GAWY53Jwmen2vakQ==" saltValue="NOeesbibl9aLPNu5bBzmkA==" spinCount="100000" sheet="1" objects="1" scenarios="1"/>
  <mergeCells count="28">
    <mergeCell ref="B22:C22"/>
    <mergeCell ref="B32:C32"/>
    <mergeCell ref="B33:D33"/>
    <mergeCell ref="E33:G33"/>
    <mergeCell ref="E12:G12"/>
    <mergeCell ref="B13:D13"/>
    <mergeCell ref="E13:G13"/>
    <mergeCell ref="A31:B31"/>
    <mergeCell ref="B23:D23"/>
    <mergeCell ref="E32:G32"/>
    <mergeCell ref="C31:D31"/>
    <mergeCell ref="E31:H31"/>
    <mergeCell ref="E23:G23"/>
    <mergeCell ref="E22:G22"/>
    <mergeCell ref="B12:C12"/>
    <mergeCell ref="A1:B1"/>
    <mergeCell ref="C1:D1"/>
    <mergeCell ref="E1:H1"/>
    <mergeCell ref="C11:D11"/>
    <mergeCell ref="A21:B21"/>
    <mergeCell ref="C21:D21"/>
    <mergeCell ref="E21:H21"/>
    <mergeCell ref="A11:B11"/>
    <mergeCell ref="E2:G2"/>
    <mergeCell ref="B3:D3"/>
    <mergeCell ref="E3:G3"/>
    <mergeCell ref="E11:H11"/>
    <mergeCell ref="B2:C2"/>
  </mergeCells>
  <pageMargins left="0.51181102362204722" right="0.11811023622047245" top="0.39370078740157483" bottom="0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H39"/>
  <sheetViews>
    <sheetView workbookViewId="0">
      <selection activeCell="B5" sqref="B5"/>
    </sheetView>
  </sheetViews>
  <sheetFormatPr baseColWidth="10" defaultRowHeight="15" x14ac:dyDescent="0.2"/>
  <cols>
    <col min="1" max="1" width="7.83203125" customWidth="1"/>
    <col min="2" max="3" width="18.83203125" customWidth="1"/>
    <col min="4" max="4" width="9.33203125" customWidth="1"/>
    <col min="5" max="5" width="9.5" customWidth="1"/>
  </cols>
  <sheetData>
    <row r="1" spans="1:8" ht="17.25" customHeight="1" x14ac:dyDescent="0.2">
      <c r="A1" s="233" t="str">
        <f>'Mannschaft I'!A1:B1</f>
        <v xml:space="preserve">Iller Donau Cup </v>
      </c>
      <c r="B1" s="229"/>
      <c r="C1" s="229" t="s">
        <v>38</v>
      </c>
      <c r="D1" s="229"/>
      <c r="E1" s="229" t="str">
        <f>Deckblatt!$A$2</f>
        <v>RK wbl./22.10.2022/Weißenhorn</v>
      </c>
      <c r="F1" s="229"/>
      <c r="G1" s="229"/>
      <c r="H1" s="230"/>
    </row>
    <row r="2" spans="1:8" ht="17.25" customHeight="1" x14ac:dyDescent="0.2">
      <c r="A2" s="17" t="s">
        <v>25</v>
      </c>
      <c r="B2" s="247">
        <f>Deckblatt!D7</f>
        <v>0</v>
      </c>
      <c r="C2" s="248"/>
      <c r="D2" s="122" t="s">
        <v>62</v>
      </c>
      <c r="E2" s="237" t="s">
        <v>0</v>
      </c>
      <c r="F2" s="238"/>
      <c r="G2" s="239"/>
      <c r="H2" s="137" t="s">
        <v>78</v>
      </c>
    </row>
    <row r="3" spans="1:8" ht="17.25" customHeight="1" x14ac:dyDescent="0.2">
      <c r="A3" s="15" t="s">
        <v>9</v>
      </c>
      <c r="B3" s="240" t="s">
        <v>28</v>
      </c>
      <c r="C3" s="241"/>
      <c r="D3" s="242"/>
      <c r="E3" s="234" t="s">
        <v>26</v>
      </c>
      <c r="F3" s="235"/>
      <c r="G3" s="236"/>
      <c r="H3" s="119" t="e">
        <f>VLOOKUP(H2,Dropdownliste!A3:B9,2,0)</f>
        <v>#N/A</v>
      </c>
    </row>
    <row r="4" spans="1:8" ht="29.25" customHeight="1" x14ac:dyDescent="0.2">
      <c r="A4" s="57"/>
      <c r="B4" s="58" t="s">
        <v>1</v>
      </c>
      <c r="C4" s="59" t="s">
        <v>2</v>
      </c>
      <c r="D4" s="120" t="s">
        <v>58</v>
      </c>
      <c r="E4" s="7" t="s">
        <v>27</v>
      </c>
      <c r="F4" s="60" t="s">
        <v>3</v>
      </c>
      <c r="G4" s="60" t="s">
        <v>4</v>
      </c>
      <c r="H4" s="60" t="s">
        <v>5</v>
      </c>
    </row>
    <row r="5" spans="1:8" ht="24.75" customHeight="1" x14ac:dyDescent="0.2">
      <c r="A5" s="8">
        <v>1</v>
      </c>
      <c r="B5" s="61"/>
      <c r="C5" s="62"/>
      <c r="D5" s="65" t="s">
        <v>59</v>
      </c>
      <c r="E5" s="38"/>
      <c r="F5" s="38"/>
      <c r="G5" s="38"/>
      <c r="H5" s="38"/>
    </row>
    <row r="6" spans="1:8" ht="24.75" customHeight="1" x14ac:dyDescent="0.2">
      <c r="A6" s="8">
        <v>2</v>
      </c>
      <c r="B6" s="61"/>
      <c r="C6" s="62"/>
      <c r="D6" s="65" t="s">
        <v>59</v>
      </c>
      <c r="E6" s="38"/>
      <c r="F6" s="38"/>
      <c r="G6" s="38"/>
      <c r="H6" s="38"/>
    </row>
    <row r="7" spans="1:8" ht="24.75" customHeight="1" x14ac:dyDescent="0.2">
      <c r="A7" s="8">
        <v>3</v>
      </c>
      <c r="B7" s="61"/>
      <c r="C7" s="62"/>
      <c r="D7" s="65" t="s">
        <v>59</v>
      </c>
      <c r="E7" s="38"/>
      <c r="F7" s="38"/>
      <c r="G7" s="38"/>
      <c r="H7" s="38"/>
    </row>
    <row r="8" spans="1:8" ht="24.75" customHeight="1" x14ac:dyDescent="0.2">
      <c r="A8" s="10">
        <v>4</v>
      </c>
      <c r="B8" s="63"/>
      <c r="C8" s="24"/>
      <c r="D8" s="66" t="s">
        <v>59</v>
      </c>
      <c r="E8" s="39"/>
      <c r="F8" s="39"/>
      <c r="G8" s="39"/>
      <c r="H8" s="39"/>
    </row>
    <row r="9" spans="1:8" ht="24.75" customHeight="1" x14ac:dyDescent="0.2">
      <c r="A9" s="9">
        <v>5</v>
      </c>
      <c r="B9" s="64"/>
      <c r="C9" s="3"/>
      <c r="D9" s="121" t="s">
        <v>59</v>
      </c>
      <c r="E9" s="40"/>
      <c r="F9" s="40"/>
      <c r="G9" s="40"/>
      <c r="H9" s="40"/>
    </row>
    <row r="10" spans="1:8" x14ac:dyDescent="0.2">
      <c r="A10" s="55"/>
      <c r="B10" s="55"/>
      <c r="C10" s="55"/>
      <c r="D10" s="55"/>
      <c r="E10" s="55"/>
      <c r="F10" s="55"/>
      <c r="G10" s="55"/>
      <c r="H10" s="55"/>
    </row>
    <row r="11" spans="1:8" ht="17.25" customHeight="1" x14ac:dyDescent="0.2">
      <c r="A11" s="233" t="str">
        <f>A1</f>
        <v xml:space="preserve">Iller Donau Cup </v>
      </c>
      <c r="B11" s="229"/>
      <c r="C11" s="229" t="s">
        <v>38</v>
      </c>
      <c r="D11" s="229"/>
      <c r="E11" s="229" t="str">
        <f>Deckblatt!$A$2</f>
        <v>RK wbl./22.10.2022/Weißenhorn</v>
      </c>
      <c r="F11" s="229"/>
      <c r="G11" s="229"/>
      <c r="H11" s="230"/>
    </row>
    <row r="12" spans="1:8" ht="17.25" customHeight="1" x14ac:dyDescent="0.2">
      <c r="A12" s="17" t="s">
        <v>25</v>
      </c>
      <c r="B12" s="247">
        <f>B2</f>
        <v>0</v>
      </c>
      <c r="C12" s="248"/>
      <c r="D12" s="122" t="str">
        <f>D2</f>
        <v>IX</v>
      </c>
      <c r="E12" s="237" t="s">
        <v>0</v>
      </c>
      <c r="F12" s="238"/>
      <c r="G12" s="239"/>
      <c r="H12" s="138" t="str">
        <f>H2</f>
        <v>auswählen</v>
      </c>
    </row>
    <row r="13" spans="1:8" ht="17.25" customHeight="1" x14ac:dyDescent="0.2">
      <c r="A13" s="15" t="s">
        <v>9</v>
      </c>
      <c r="B13" s="240" t="s">
        <v>29</v>
      </c>
      <c r="C13" s="241"/>
      <c r="D13" s="242"/>
      <c r="E13" s="234" t="s">
        <v>26</v>
      </c>
      <c r="F13" s="235"/>
      <c r="G13" s="236"/>
      <c r="H13" s="78" t="e">
        <f>H3</f>
        <v>#N/A</v>
      </c>
    </row>
    <row r="14" spans="1:8" ht="17.25" customHeight="1" x14ac:dyDescent="0.2">
      <c r="A14" s="57"/>
      <c r="B14" s="58" t="s">
        <v>1</v>
      </c>
      <c r="C14" s="59" t="s">
        <v>2</v>
      </c>
      <c r="D14" s="7" t="s">
        <v>60</v>
      </c>
      <c r="E14" s="7" t="s">
        <v>27</v>
      </c>
      <c r="F14" s="60" t="s">
        <v>3</v>
      </c>
      <c r="G14" s="60" t="s">
        <v>4</v>
      </c>
      <c r="H14" s="60" t="s">
        <v>5</v>
      </c>
    </row>
    <row r="15" spans="1:8" ht="24.75" customHeight="1" x14ac:dyDescent="0.2">
      <c r="A15" s="125">
        <v>1</v>
      </c>
      <c r="B15" s="67">
        <f t="shared" ref="B15:D19" si="0">B5</f>
        <v>0</v>
      </c>
      <c r="C15" s="67">
        <f t="shared" si="0"/>
        <v>0</v>
      </c>
      <c r="D15" s="68" t="str">
        <f t="shared" si="0"/>
        <v>JJJJ</v>
      </c>
      <c r="E15" s="38"/>
      <c r="F15" s="38"/>
      <c r="G15" s="38"/>
      <c r="H15" s="38"/>
    </row>
    <row r="16" spans="1:8" ht="24.75" customHeight="1" x14ac:dyDescent="0.2">
      <c r="A16" s="125">
        <v>2</v>
      </c>
      <c r="B16" s="67">
        <f t="shared" si="0"/>
        <v>0</v>
      </c>
      <c r="C16" s="67">
        <f t="shared" si="0"/>
        <v>0</v>
      </c>
      <c r="D16" s="68" t="str">
        <f t="shared" si="0"/>
        <v>JJJJ</v>
      </c>
      <c r="E16" s="38"/>
      <c r="F16" s="38"/>
      <c r="G16" s="38"/>
      <c r="H16" s="38"/>
    </row>
    <row r="17" spans="1:8" ht="24.75" customHeight="1" x14ac:dyDescent="0.2">
      <c r="A17" s="125">
        <v>3</v>
      </c>
      <c r="B17" s="67">
        <f t="shared" si="0"/>
        <v>0</v>
      </c>
      <c r="C17" s="67">
        <f t="shared" si="0"/>
        <v>0</v>
      </c>
      <c r="D17" s="68" t="str">
        <f t="shared" si="0"/>
        <v>JJJJ</v>
      </c>
      <c r="E17" s="38"/>
      <c r="F17" s="38"/>
      <c r="G17" s="38"/>
      <c r="H17" s="38"/>
    </row>
    <row r="18" spans="1:8" ht="24.75" customHeight="1" x14ac:dyDescent="0.2">
      <c r="A18" s="126">
        <v>4</v>
      </c>
      <c r="B18" s="67">
        <f t="shared" si="0"/>
        <v>0</v>
      </c>
      <c r="C18" s="67">
        <f t="shared" si="0"/>
        <v>0</v>
      </c>
      <c r="D18" s="68" t="str">
        <f t="shared" si="0"/>
        <v>JJJJ</v>
      </c>
      <c r="E18" s="39"/>
      <c r="F18" s="39"/>
      <c r="G18" s="39"/>
      <c r="H18" s="39"/>
    </row>
    <row r="19" spans="1:8" ht="24.75" customHeight="1" x14ac:dyDescent="0.2">
      <c r="A19" s="80">
        <v>5</v>
      </c>
      <c r="B19" s="69">
        <f t="shared" si="0"/>
        <v>0</v>
      </c>
      <c r="C19" s="69">
        <f t="shared" si="0"/>
        <v>0</v>
      </c>
      <c r="D19" s="70" t="str">
        <f t="shared" si="0"/>
        <v>JJJJ</v>
      </c>
      <c r="E19" s="40"/>
      <c r="F19" s="40"/>
      <c r="G19" s="40"/>
      <c r="H19" s="40"/>
    </row>
    <row r="20" spans="1:8" x14ac:dyDescent="0.2">
      <c r="A20" s="55"/>
      <c r="B20" s="55"/>
      <c r="C20" s="55"/>
      <c r="D20" s="55"/>
      <c r="E20" s="55"/>
      <c r="F20" s="55"/>
      <c r="G20" s="55"/>
      <c r="H20" s="55"/>
    </row>
    <row r="21" spans="1:8" ht="17.25" customHeight="1" x14ac:dyDescent="0.2">
      <c r="A21" s="233" t="str">
        <f>A11</f>
        <v xml:space="preserve">Iller Donau Cup </v>
      </c>
      <c r="B21" s="229"/>
      <c r="C21" s="229" t="s">
        <v>38</v>
      </c>
      <c r="D21" s="229"/>
      <c r="E21" s="229" t="str">
        <f>Deckblatt!$A$2</f>
        <v>RK wbl./22.10.2022/Weißenhorn</v>
      </c>
      <c r="F21" s="229"/>
      <c r="G21" s="229"/>
      <c r="H21" s="230"/>
    </row>
    <row r="22" spans="1:8" ht="17.25" customHeight="1" x14ac:dyDescent="0.2">
      <c r="A22" s="17" t="s">
        <v>25</v>
      </c>
      <c r="B22" s="247">
        <f>B12</f>
        <v>0</v>
      </c>
      <c r="C22" s="248"/>
      <c r="D22" s="122" t="s">
        <v>62</v>
      </c>
      <c r="E22" s="237" t="s">
        <v>0</v>
      </c>
      <c r="F22" s="238"/>
      <c r="G22" s="239"/>
      <c r="H22" s="138" t="str">
        <f>H12</f>
        <v>auswählen</v>
      </c>
    </row>
    <row r="23" spans="1:8" ht="17.25" customHeight="1" x14ac:dyDescent="0.2">
      <c r="A23" s="15" t="s">
        <v>9</v>
      </c>
      <c r="B23" s="240" t="s">
        <v>30</v>
      </c>
      <c r="C23" s="241"/>
      <c r="D23" s="242"/>
      <c r="E23" s="234" t="s">
        <v>26</v>
      </c>
      <c r="F23" s="235"/>
      <c r="G23" s="236"/>
      <c r="H23" s="77" t="e">
        <f>H13</f>
        <v>#N/A</v>
      </c>
    </row>
    <row r="24" spans="1:8" ht="17.25" customHeight="1" x14ac:dyDescent="0.2">
      <c r="A24" s="57"/>
      <c r="B24" s="58" t="s">
        <v>1</v>
      </c>
      <c r="C24" s="59" t="s">
        <v>2</v>
      </c>
      <c r="D24" s="7" t="s">
        <v>60</v>
      </c>
      <c r="E24" s="7" t="s">
        <v>27</v>
      </c>
      <c r="F24" s="60" t="s">
        <v>3</v>
      </c>
      <c r="G24" s="60" t="s">
        <v>4</v>
      </c>
      <c r="H24" s="60" t="s">
        <v>5</v>
      </c>
    </row>
    <row r="25" spans="1:8" ht="24.75" customHeight="1" x14ac:dyDescent="0.2">
      <c r="A25" s="125">
        <v>1</v>
      </c>
      <c r="B25" s="67">
        <f t="shared" ref="B25:D29" si="1">B15</f>
        <v>0</v>
      </c>
      <c r="C25" s="67">
        <f t="shared" si="1"/>
        <v>0</v>
      </c>
      <c r="D25" s="68" t="str">
        <f t="shared" si="1"/>
        <v>JJJJ</v>
      </c>
      <c r="E25" s="38"/>
      <c r="F25" s="38"/>
      <c r="G25" s="38"/>
      <c r="H25" s="38"/>
    </row>
    <row r="26" spans="1:8" ht="24.75" customHeight="1" x14ac:dyDescent="0.2">
      <c r="A26" s="125">
        <v>2</v>
      </c>
      <c r="B26" s="67">
        <f t="shared" si="1"/>
        <v>0</v>
      </c>
      <c r="C26" s="67">
        <f t="shared" si="1"/>
        <v>0</v>
      </c>
      <c r="D26" s="68" t="str">
        <f t="shared" si="1"/>
        <v>JJJJ</v>
      </c>
      <c r="E26" s="38"/>
      <c r="F26" s="38"/>
      <c r="G26" s="38"/>
      <c r="H26" s="38"/>
    </row>
    <row r="27" spans="1:8" ht="24.75" customHeight="1" x14ac:dyDescent="0.2">
      <c r="A27" s="125">
        <v>3</v>
      </c>
      <c r="B27" s="67">
        <f t="shared" si="1"/>
        <v>0</v>
      </c>
      <c r="C27" s="67">
        <f t="shared" si="1"/>
        <v>0</v>
      </c>
      <c r="D27" s="68" t="str">
        <f t="shared" si="1"/>
        <v>JJJJ</v>
      </c>
      <c r="E27" s="38"/>
      <c r="F27" s="38"/>
      <c r="G27" s="38"/>
      <c r="H27" s="38"/>
    </row>
    <row r="28" spans="1:8" ht="24.75" customHeight="1" x14ac:dyDescent="0.2">
      <c r="A28" s="126">
        <v>4</v>
      </c>
      <c r="B28" s="67">
        <f t="shared" si="1"/>
        <v>0</v>
      </c>
      <c r="C28" s="67">
        <f t="shared" si="1"/>
        <v>0</v>
      </c>
      <c r="D28" s="68" t="str">
        <f t="shared" si="1"/>
        <v>JJJJ</v>
      </c>
      <c r="E28" s="39"/>
      <c r="F28" s="39"/>
      <c r="G28" s="39"/>
      <c r="H28" s="39"/>
    </row>
    <row r="29" spans="1:8" ht="24.75" customHeight="1" x14ac:dyDescent="0.2">
      <c r="A29" s="127">
        <v>5</v>
      </c>
      <c r="B29" s="71">
        <f t="shared" si="1"/>
        <v>0</v>
      </c>
      <c r="C29" s="69">
        <f t="shared" si="1"/>
        <v>0</v>
      </c>
      <c r="D29" s="70" t="str">
        <f t="shared" si="1"/>
        <v>JJJJ</v>
      </c>
      <c r="E29" s="40"/>
      <c r="F29" s="40"/>
      <c r="G29" s="40"/>
      <c r="H29" s="40"/>
    </row>
    <row r="30" spans="1:8" x14ac:dyDescent="0.2">
      <c r="A30" s="55"/>
      <c r="B30" s="55"/>
      <c r="C30" s="55"/>
      <c r="D30" s="55"/>
      <c r="E30" s="55"/>
      <c r="F30" s="55"/>
      <c r="G30" s="55"/>
      <c r="H30" s="55"/>
    </row>
    <row r="31" spans="1:8" ht="17.25" customHeight="1" x14ac:dyDescent="0.2">
      <c r="A31" s="233" t="str">
        <f>A21</f>
        <v xml:space="preserve">Iller Donau Cup </v>
      </c>
      <c r="B31" s="229"/>
      <c r="C31" s="229" t="s">
        <v>38</v>
      </c>
      <c r="D31" s="229"/>
      <c r="E31" s="229" t="str">
        <f>Deckblatt!$A$2</f>
        <v>RK wbl./22.10.2022/Weißenhorn</v>
      </c>
      <c r="F31" s="229"/>
      <c r="G31" s="229"/>
      <c r="H31" s="230"/>
    </row>
    <row r="32" spans="1:8" ht="17.25" customHeight="1" x14ac:dyDescent="0.2">
      <c r="A32" s="17" t="s">
        <v>25</v>
      </c>
      <c r="B32" s="247">
        <f>B22</f>
        <v>0</v>
      </c>
      <c r="C32" s="248"/>
      <c r="D32" s="122" t="str">
        <f>D22</f>
        <v>IX</v>
      </c>
      <c r="E32" s="237" t="s">
        <v>0</v>
      </c>
      <c r="F32" s="238"/>
      <c r="G32" s="239"/>
      <c r="H32" s="138" t="str">
        <f>H22</f>
        <v>auswählen</v>
      </c>
    </row>
    <row r="33" spans="1:8" ht="17.25" customHeight="1" x14ac:dyDescent="0.2">
      <c r="A33" s="15" t="s">
        <v>9</v>
      </c>
      <c r="B33" s="240" t="s">
        <v>31</v>
      </c>
      <c r="C33" s="241"/>
      <c r="D33" s="242"/>
      <c r="E33" s="234" t="s">
        <v>26</v>
      </c>
      <c r="F33" s="235"/>
      <c r="G33" s="236"/>
      <c r="H33" s="77" t="e">
        <f>H23</f>
        <v>#N/A</v>
      </c>
    </row>
    <row r="34" spans="1:8" ht="17.25" customHeight="1" x14ac:dyDescent="0.2">
      <c r="A34" s="57"/>
      <c r="B34" s="58" t="s">
        <v>1</v>
      </c>
      <c r="C34" s="59" t="s">
        <v>2</v>
      </c>
      <c r="D34" s="7" t="s">
        <v>60</v>
      </c>
      <c r="E34" s="7" t="s">
        <v>27</v>
      </c>
      <c r="F34" s="60" t="s">
        <v>3</v>
      </c>
      <c r="G34" s="60" t="s">
        <v>4</v>
      </c>
      <c r="H34" s="60" t="s">
        <v>5</v>
      </c>
    </row>
    <row r="35" spans="1:8" ht="24.75" customHeight="1" x14ac:dyDescent="0.2">
      <c r="A35" s="125">
        <v>1</v>
      </c>
      <c r="B35" s="67">
        <f t="shared" ref="B35:D39" si="2">B25</f>
        <v>0</v>
      </c>
      <c r="C35" s="67">
        <f t="shared" si="2"/>
        <v>0</v>
      </c>
      <c r="D35" s="68" t="str">
        <f t="shared" si="2"/>
        <v>JJJJ</v>
      </c>
      <c r="E35" s="38"/>
      <c r="F35" s="38"/>
      <c r="G35" s="38"/>
      <c r="H35" s="38"/>
    </row>
    <row r="36" spans="1:8" ht="24.75" customHeight="1" x14ac:dyDescent="0.2">
      <c r="A36" s="125">
        <v>2</v>
      </c>
      <c r="B36" s="67">
        <f t="shared" si="2"/>
        <v>0</v>
      </c>
      <c r="C36" s="67">
        <f t="shared" si="2"/>
        <v>0</v>
      </c>
      <c r="D36" s="68" t="str">
        <f t="shared" si="2"/>
        <v>JJJJ</v>
      </c>
      <c r="E36" s="38"/>
      <c r="F36" s="38"/>
      <c r="G36" s="38"/>
      <c r="H36" s="38"/>
    </row>
    <row r="37" spans="1:8" ht="24.75" customHeight="1" x14ac:dyDescent="0.2">
      <c r="A37" s="125">
        <v>3</v>
      </c>
      <c r="B37" s="67">
        <f t="shared" si="2"/>
        <v>0</v>
      </c>
      <c r="C37" s="67">
        <f t="shared" si="2"/>
        <v>0</v>
      </c>
      <c r="D37" s="68" t="str">
        <f t="shared" si="2"/>
        <v>JJJJ</v>
      </c>
      <c r="E37" s="38"/>
      <c r="F37" s="38"/>
      <c r="G37" s="38"/>
      <c r="H37" s="38"/>
    </row>
    <row r="38" spans="1:8" ht="24.75" customHeight="1" x14ac:dyDescent="0.2">
      <c r="A38" s="126">
        <v>4</v>
      </c>
      <c r="B38" s="67">
        <f t="shared" si="2"/>
        <v>0</v>
      </c>
      <c r="C38" s="67">
        <f t="shared" si="2"/>
        <v>0</v>
      </c>
      <c r="D38" s="68" t="str">
        <f t="shared" si="2"/>
        <v>JJJJ</v>
      </c>
      <c r="E38" s="39"/>
      <c r="F38" s="39"/>
      <c r="G38" s="39"/>
      <c r="H38" s="39"/>
    </row>
    <row r="39" spans="1:8" ht="24.75" customHeight="1" x14ac:dyDescent="0.2">
      <c r="A39" s="127">
        <v>5</v>
      </c>
      <c r="B39" s="71">
        <f t="shared" si="2"/>
        <v>0</v>
      </c>
      <c r="C39" s="69">
        <f t="shared" si="2"/>
        <v>0</v>
      </c>
      <c r="D39" s="70" t="str">
        <f t="shared" si="2"/>
        <v>JJJJ</v>
      </c>
      <c r="E39" s="40"/>
      <c r="F39" s="40"/>
      <c r="G39" s="40"/>
      <c r="H39" s="40"/>
    </row>
  </sheetData>
  <sheetProtection algorithmName="SHA-512" hashValue="+ZJ2SC2/Q7h1CTtMr1WrICeUXzE4F4xyGTNYcJDseLkew8ctv9Jh5/VrIme/qaD9Vzyl6PGIkKQQp/88AoxPSw==" saltValue="z0P/Jt3z5EoHICltGlaUBA==" spinCount="100000" sheet="1" objects="1" scenarios="1"/>
  <mergeCells count="28">
    <mergeCell ref="B33:D33"/>
    <mergeCell ref="E33:G33"/>
    <mergeCell ref="A21:B21"/>
    <mergeCell ref="C21:D21"/>
    <mergeCell ref="E21:H21"/>
    <mergeCell ref="B22:C22"/>
    <mergeCell ref="E22:G22"/>
    <mergeCell ref="B23:D23"/>
    <mergeCell ref="E23:G23"/>
    <mergeCell ref="A31:B31"/>
    <mergeCell ref="C31:D31"/>
    <mergeCell ref="E31:H31"/>
    <mergeCell ref="B32:C32"/>
    <mergeCell ref="E32:G32"/>
    <mergeCell ref="B13:D13"/>
    <mergeCell ref="E13:G13"/>
    <mergeCell ref="A1:B1"/>
    <mergeCell ref="C1:D1"/>
    <mergeCell ref="E1:H1"/>
    <mergeCell ref="B2:C2"/>
    <mergeCell ref="E2:G2"/>
    <mergeCell ref="B3:D3"/>
    <mergeCell ref="E3:G3"/>
    <mergeCell ref="A11:B11"/>
    <mergeCell ref="C11:D11"/>
    <mergeCell ref="E11:H11"/>
    <mergeCell ref="B12:C12"/>
    <mergeCell ref="E12:G12"/>
  </mergeCells>
  <pageMargins left="0.51181102362204722" right="0.11811023622047245" top="0.39370078740157483" bottom="0" header="0.31496062992125984" footer="0.31496062992125984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N44"/>
  <sheetViews>
    <sheetView showGridLines="0" tabSelected="1" workbookViewId="0">
      <selection sqref="A1:I1"/>
    </sheetView>
  </sheetViews>
  <sheetFormatPr baseColWidth="10" defaultRowHeight="15" x14ac:dyDescent="0.2"/>
  <cols>
    <col min="1" max="1" width="6.6640625" style="256" customWidth="1"/>
    <col min="2" max="2" width="8.83203125" style="256" customWidth="1"/>
    <col min="3" max="3" width="10.5" style="256" customWidth="1"/>
    <col min="4" max="4" width="11" style="256" customWidth="1"/>
    <col min="5" max="5" width="14.5" style="256" customWidth="1"/>
    <col min="6" max="6" width="14.1640625" style="256" customWidth="1"/>
    <col min="7" max="7" width="7" style="256" customWidth="1"/>
    <col min="8" max="8" width="7.33203125" style="256" customWidth="1"/>
    <col min="9" max="9" width="12.83203125" style="256" customWidth="1"/>
    <col min="10" max="10" width="8" style="256" customWidth="1"/>
    <col min="11" max="16384" width="10.83203125" style="256"/>
  </cols>
  <sheetData>
    <row r="1" spans="1:14" ht="24" customHeight="1" x14ac:dyDescent="0.2">
      <c r="A1" s="173" t="s">
        <v>79</v>
      </c>
      <c r="B1" s="173"/>
      <c r="C1" s="173"/>
      <c r="D1" s="173"/>
      <c r="E1" s="173"/>
      <c r="F1" s="173"/>
      <c r="G1" s="173"/>
      <c r="H1" s="173"/>
      <c r="I1" s="173"/>
      <c r="J1" s="255"/>
      <c r="K1" s="255"/>
      <c r="L1" s="255"/>
      <c r="M1" s="255"/>
      <c r="N1" s="255"/>
    </row>
    <row r="2" spans="1:14" ht="21.75" customHeight="1" x14ac:dyDescent="0.25">
      <c r="A2" s="174" t="s">
        <v>80</v>
      </c>
      <c r="B2" s="174"/>
      <c r="C2" s="174"/>
      <c r="D2" s="174"/>
      <c r="E2" s="174"/>
      <c r="F2" s="174"/>
      <c r="G2" s="174"/>
      <c r="H2" s="174"/>
      <c r="I2" s="174"/>
      <c r="J2" s="257"/>
      <c r="K2" s="257"/>
      <c r="L2" s="257"/>
      <c r="M2" s="257"/>
      <c r="N2" s="257"/>
    </row>
    <row r="3" spans="1:14" ht="18" customHeight="1" x14ac:dyDescent="0.25">
      <c r="A3" s="190" t="s">
        <v>66</v>
      </c>
      <c r="B3" s="190"/>
      <c r="C3" s="190"/>
      <c r="D3" s="190"/>
      <c r="E3" s="190"/>
      <c r="F3" s="190"/>
      <c r="G3" s="190"/>
      <c r="H3" s="190"/>
      <c r="I3" s="190"/>
      <c r="J3" s="257"/>
      <c r="K3" s="257"/>
      <c r="L3" s="257"/>
      <c r="M3" s="257"/>
      <c r="N3" s="257"/>
    </row>
    <row r="4" spans="1:14" ht="18" customHeight="1" x14ac:dyDescent="0.25">
      <c r="A4" s="191" t="s">
        <v>65</v>
      </c>
      <c r="B4" s="191"/>
      <c r="C4" s="191"/>
      <c r="D4" s="191"/>
      <c r="E4" s="191"/>
      <c r="F4" s="191"/>
      <c r="G4" s="191"/>
      <c r="H4" s="191"/>
      <c r="I4" s="191"/>
      <c r="J4" s="257"/>
      <c r="K4" s="257"/>
      <c r="L4" s="257"/>
      <c r="M4" s="257"/>
      <c r="N4" s="257"/>
    </row>
    <row r="5" spans="1:14" ht="18" customHeight="1" thickBot="1" x14ac:dyDescent="0.3">
      <c r="A5" s="191" t="s">
        <v>67</v>
      </c>
      <c r="B5" s="191"/>
      <c r="C5" s="191"/>
      <c r="D5" s="191"/>
      <c r="E5" s="191"/>
      <c r="F5" s="191"/>
      <c r="G5" s="191"/>
      <c r="H5" s="191"/>
      <c r="I5" s="191"/>
      <c r="J5" s="257"/>
      <c r="K5" s="257"/>
      <c r="L5" s="257"/>
      <c r="M5" s="257"/>
      <c r="N5" s="257"/>
    </row>
    <row r="6" spans="1:14" ht="20.25" customHeight="1" thickBot="1" x14ac:dyDescent="0.25">
      <c r="A6" s="149" t="s">
        <v>20</v>
      </c>
      <c r="B6" s="150"/>
      <c r="C6" s="150"/>
      <c r="D6" s="150"/>
      <c r="E6" s="150"/>
      <c r="F6" s="150"/>
      <c r="G6" s="150"/>
      <c r="H6" s="150"/>
      <c r="I6" s="151"/>
      <c r="J6" s="258"/>
      <c r="K6" s="258"/>
      <c r="L6" s="258"/>
      <c r="M6" s="258"/>
      <c r="N6" s="258"/>
    </row>
    <row r="7" spans="1:14" ht="19.5" customHeight="1" thickBot="1" x14ac:dyDescent="0.25">
      <c r="A7" s="184" t="s">
        <v>25</v>
      </c>
      <c r="B7" s="185"/>
      <c r="C7" s="186"/>
      <c r="D7" s="187"/>
      <c r="E7" s="188"/>
      <c r="F7" s="188"/>
      <c r="G7" s="188"/>
      <c r="H7" s="188"/>
      <c r="I7" s="189"/>
      <c r="J7" s="259"/>
    </row>
    <row r="8" spans="1:14" ht="24.75" customHeight="1" x14ac:dyDescent="0.2">
      <c r="A8" s="175" t="s">
        <v>12</v>
      </c>
      <c r="B8" s="176"/>
      <c r="C8" s="177"/>
      <c r="D8" s="41" t="s">
        <v>1</v>
      </c>
      <c r="E8" s="152"/>
      <c r="F8" s="153"/>
      <c r="G8" s="153"/>
      <c r="H8" s="153"/>
      <c r="I8" s="154"/>
      <c r="J8" s="260"/>
    </row>
    <row r="9" spans="1:14" ht="21.75" customHeight="1" thickBot="1" x14ac:dyDescent="0.25">
      <c r="A9" s="178"/>
      <c r="B9" s="179"/>
      <c r="C9" s="180"/>
      <c r="D9" s="42" t="s">
        <v>8</v>
      </c>
      <c r="E9" s="157"/>
      <c r="F9" s="158"/>
      <c r="G9" s="158"/>
      <c r="H9" s="158"/>
      <c r="I9" s="159"/>
      <c r="J9" s="261"/>
    </row>
    <row r="10" spans="1:14" ht="20.25" customHeight="1" x14ac:dyDescent="0.2">
      <c r="A10" s="178"/>
      <c r="B10" s="179"/>
      <c r="C10" s="180"/>
      <c r="D10" s="155" t="s">
        <v>7</v>
      </c>
      <c r="E10" s="199" t="s">
        <v>14</v>
      </c>
      <c r="F10" s="200"/>
      <c r="G10" s="199" t="s">
        <v>15</v>
      </c>
      <c r="H10" s="200"/>
      <c r="I10" s="203"/>
      <c r="J10" s="261"/>
    </row>
    <row r="11" spans="1:14" ht="21.75" customHeight="1" thickBot="1" x14ac:dyDescent="0.25">
      <c r="A11" s="181"/>
      <c r="B11" s="182"/>
      <c r="C11" s="183"/>
      <c r="D11" s="156"/>
      <c r="E11" s="201"/>
      <c r="F11" s="202"/>
      <c r="G11" s="201"/>
      <c r="H11" s="202"/>
      <c r="I11" s="204"/>
      <c r="J11" s="261"/>
    </row>
    <row r="12" spans="1:14" ht="11.25" customHeight="1" thickBot="1" x14ac:dyDescent="0.25">
      <c r="A12" s="55"/>
      <c r="B12" s="55"/>
      <c r="C12" s="55"/>
      <c r="D12" s="55"/>
      <c r="E12" s="55"/>
      <c r="F12" s="55"/>
      <c r="G12" s="55"/>
      <c r="H12" s="55"/>
      <c r="I12" s="55"/>
    </row>
    <row r="13" spans="1:14" ht="21.75" customHeight="1" x14ac:dyDescent="0.2">
      <c r="A13" s="43"/>
      <c r="B13" s="44" t="s">
        <v>18</v>
      </c>
      <c r="C13" s="45"/>
      <c r="D13" s="44"/>
      <c r="E13" s="44"/>
      <c r="F13" s="44"/>
      <c r="G13" s="44"/>
      <c r="H13" s="44"/>
      <c r="I13" s="46"/>
      <c r="J13" s="262"/>
    </row>
    <row r="14" spans="1:14" ht="15.75" customHeight="1" thickBot="1" x14ac:dyDescent="0.25">
      <c r="A14" s="47"/>
      <c r="B14" s="48" t="s">
        <v>23</v>
      </c>
      <c r="C14" s="49"/>
      <c r="D14" s="48"/>
      <c r="E14" s="48"/>
      <c r="F14" s="48"/>
      <c r="G14" s="48"/>
      <c r="H14" s="48"/>
      <c r="I14" s="50"/>
      <c r="J14" s="263"/>
    </row>
    <row r="15" spans="1:14" ht="20" customHeight="1" x14ac:dyDescent="0.2">
      <c r="A15" s="25" t="s">
        <v>10</v>
      </c>
      <c r="B15" s="162" t="s">
        <v>40</v>
      </c>
      <c r="C15" s="162"/>
      <c r="D15" s="163"/>
      <c r="E15" s="207" t="s">
        <v>41</v>
      </c>
      <c r="F15" s="208"/>
      <c r="G15" s="205" t="s">
        <v>16</v>
      </c>
      <c r="H15" s="206"/>
      <c r="I15" s="145" t="s">
        <v>16</v>
      </c>
    </row>
    <row r="16" spans="1:14" ht="20" customHeight="1" x14ac:dyDescent="0.2">
      <c r="A16" s="26" t="s">
        <v>11</v>
      </c>
      <c r="B16" s="198" t="s">
        <v>22</v>
      </c>
      <c r="C16" s="198"/>
      <c r="D16" s="51" t="s">
        <v>17</v>
      </c>
      <c r="E16" s="52" t="s">
        <v>22</v>
      </c>
      <c r="F16" s="51" t="s">
        <v>17</v>
      </c>
      <c r="G16" s="160" t="s">
        <v>22</v>
      </c>
      <c r="H16" s="161"/>
      <c r="I16" s="53" t="s">
        <v>57</v>
      </c>
    </row>
    <row r="17" spans="1:9" ht="20" customHeight="1" x14ac:dyDescent="0.2">
      <c r="A17" s="26">
        <v>16</v>
      </c>
      <c r="B17" s="147">
        <v>0</v>
      </c>
      <c r="C17" s="148"/>
      <c r="D17" s="81">
        <v>0</v>
      </c>
      <c r="E17" s="264">
        <v>0</v>
      </c>
      <c r="F17" s="265">
        <v>0</v>
      </c>
      <c r="G17" s="266">
        <f t="shared" ref="G17:G22" si="0">B17</f>
        <v>0</v>
      </c>
      <c r="H17" s="267"/>
      <c r="I17" s="268">
        <f t="shared" ref="I17:I22" si="1">G17*40</f>
        <v>0</v>
      </c>
    </row>
    <row r="18" spans="1:9" ht="20" customHeight="1" x14ac:dyDescent="0.2">
      <c r="A18" s="26">
        <v>15</v>
      </c>
      <c r="B18" s="147">
        <v>0</v>
      </c>
      <c r="C18" s="148"/>
      <c r="D18" s="81">
        <v>0</v>
      </c>
      <c r="E18" s="264">
        <v>0</v>
      </c>
      <c r="F18" s="265">
        <v>0</v>
      </c>
      <c r="G18" s="266">
        <f t="shared" si="0"/>
        <v>0</v>
      </c>
      <c r="H18" s="267"/>
      <c r="I18" s="268">
        <f t="shared" si="1"/>
        <v>0</v>
      </c>
    </row>
    <row r="19" spans="1:9" ht="20" customHeight="1" x14ac:dyDescent="0.2">
      <c r="A19" s="26">
        <v>14</v>
      </c>
      <c r="B19" s="147">
        <v>0</v>
      </c>
      <c r="C19" s="148"/>
      <c r="D19" s="81">
        <v>0</v>
      </c>
      <c r="E19" s="264">
        <v>0</v>
      </c>
      <c r="F19" s="265">
        <v>0</v>
      </c>
      <c r="G19" s="266">
        <f t="shared" si="0"/>
        <v>0</v>
      </c>
      <c r="H19" s="267"/>
      <c r="I19" s="268">
        <f t="shared" si="1"/>
        <v>0</v>
      </c>
    </row>
    <row r="20" spans="1:9" ht="20" customHeight="1" x14ac:dyDescent="0.2">
      <c r="A20" s="26">
        <v>13</v>
      </c>
      <c r="B20" s="147">
        <v>0</v>
      </c>
      <c r="C20" s="148"/>
      <c r="D20" s="81">
        <v>0</v>
      </c>
      <c r="E20" s="264">
        <v>0</v>
      </c>
      <c r="F20" s="265">
        <v>0</v>
      </c>
      <c r="G20" s="266">
        <f t="shared" si="0"/>
        <v>0</v>
      </c>
      <c r="H20" s="267"/>
      <c r="I20" s="268">
        <f t="shared" si="1"/>
        <v>0</v>
      </c>
    </row>
    <row r="21" spans="1:9" ht="20" customHeight="1" x14ac:dyDescent="0.2">
      <c r="A21" s="26">
        <v>12</v>
      </c>
      <c r="B21" s="147">
        <v>0</v>
      </c>
      <c r="C21" s="148"/>
      <c r="D21" s="81">
        <v>0</v>
      </c>
      <c r="E21" s="264">
        <v>0</v>
      </c>
      <c r="F21" s="265">
        <v>0</v>
      </c>
      <c r="G21" s="266">
        <f t="shared" si="0"/>
        <v>0</v>
      </c>
      <c r="H21" s="267"/>
      <c r="I21" s="268">
        <f t="shared" si="1"/>
        <v>0</v>
      </c>
    </row>
    <row r="22" spans="1:9" ht="20" customHeight="1" x14ac:dyDescent="0.2">
      <c r="A22" s="26">
        <v>11</v>
      </c>
      <c r="B22" s="147">
        <v>0</v>
      </c>
      <c r="C22" s="148"/>
      <c r="D22" s="81">
        <v>0</v>
      </c>
      <c r="E22" s="264">
        <v>0</v>
      </c>
      <c r="F22" s="265">
        <v>0</v>
      </c>
      <c r="G22" s="266">
        <f t="shared" si="0"/>
        <v>0</v>
      </c>
      <c r="H22" s="267"/>
      <c r="I22" s="268">
        <f t="shared" si="1"/>
        <v>0</v>
      </c>
    </row>
    <row r="23" spans="1:9" ht="20" customHeight="1" thickBot="1" x14ac:dyDescent="0.25">
      <c r="A23" s="82" t="s">
        <v>16</v>
      </c>
      <c r="B23" s="269">
        <f>SUM(B17:C22)</f>
        <v>0</v>
      </c>
      <c r="C23" s="270"/>
      <c r="D23" s="271">
        <f>SUM(D17:D22)</f>
        <v>0</v>
      </c>
      <c r="E23" s="272">
        <f>SUM(E17:E22)</f>
        <v>0</v>
      </c>
      <c r="F23" s="271">
        <f>SUM(F17:F22)</f>
        <v>0</v>
      </c>
      <c r="G23" s="273">
        <f>SUM(G17:H22)</f>
        <v>0</v>
      </c>
      <c r="H23" s="274"/>
      <c r="I23" s="275">
        <f>SUM(I17:I22)</f>
        <v>0</v>
      </c>
    </row>
    <row r="24" spans="1:9" ht="13.5" customHeight="1" thickTop="1" thickBot="1" x14ac:dyDescent="0.25">
      <c r="A24" s="56"/>
      <c r="B24" s="56"/>
      <c r="C24" s="56"/>
      <c r="D24" s="49"/>
      <c r="E24" s="49"/>
      <c r="F24" s="49"/>
      <c r="G24" s="49"/>
      <c r="H24" s="49"/>
      <c r="I24" s="49"/>
    </row>
    <row r="25" spans="1:9" ht="18.75" customHeight="1" x14ac:dyDescent="0.2">
      <c r="A25" s="212" t="s">
        <v>32</v>
      </c>
      <c r="B25" s="213"/>
      <c r="C25" s="213"/>
      <c r="D25" s="213"/>
      <c r="E25" s="213"/>
      <c r="F25" s="213"/>
      <c r="G25" s="213"/>
      <c r="H25" s="213"/>
      <c r="I25" s="214"/>
    </row>
    <row r="26" spans="1:9" ht="18" customHeight="1" x14ac:dyDescent="0.2">
      <c r="A26" s="215" t="s">
        <v>33</v>
      </c>
      <c r="B26" s="216"/>
      <c r="C26" s="216"/>
      <c r="D26" s="216"/>
      <c r="E26" s="216"/>
      <c r="F26" s="216"/>
      <c r="G26" s="216"/>
      <c r="H26" s="216"/>
      <c r="I26" s="217"/>
    </row>
    <row r="27" spans="1:9" ht="16.5" customHeight="1" x14ac:dyDescent="0.2">
      <c r="A27" s="218" t="s">
        <v>19</v>
      </c>
      <c r="B27" s="219"/>
      <c r="C27" s="219"/>
      <c r="D27" s="219"/>
      <c r="E27" s="219"/>
      <c r="F27" s="219"/>
      <c r="G27" s="219"/>
      <c r="H27" s="219"/>
      <c r="I27" s="220"/>
    </row>
    <row r="28" spans="1:9" ht="18" customHeight="1" thickBot="1" x14ac:dyDescent="0.25">
      <c r="A28" s="27" t="s">
        <v>11</v>
      </c>
      <c r="B28" s="28" t="s">
        <v>39</v>
      </c>
      <c r="C28" s="209" t="s">
        <v>1</v>
      </c>
      <c r="D28" s="211"/>
      <c r="E28" s="209" t="s">
        <v>8</v>
      </c>
      <c r="F28" s="210"/>
      <c r="G28" s="210"/>
      <c r="H28" s="211"/>
      <c r="I28" s="29" t="s">
        <v>13</v>
      </c>
    </row>
    <row r="29" spans="1:9" ht="20" customHeight="1" x14ac:dyDescent="0.2">
      <c r="A29" s="30">
        <v>1</v>
      </c>
      <c r="B29" s="84"/>
      <c r="C29" s="195"/>
      <c r="D29" s="197"/>
      <c r="E29" s="195"/>
      <c r="F29" s="196"/>
      <c r="G29" s="196"/>
      <c r="H29" s="197"/>
      <c r="I29" s="86"/>
    </row>
    <row r="30" spans="1:9" ht="20" customHeight="1" x14ac:dyDescent="0.2">
      <c r="A30" s="31">
        <v>2</v>
      </c>
      <c r="B30" s="85"/>
      <c r="C30" s="168"/>
      <c r="D30" s="169"/>
      <c r="E30" s="168"/>
      <c r="F30" s="172"/>
      <c r="G30" s="172"/>
      <c r="H30" s="169"/>
      <c r="I30" s="87"/>
    </row>
    <row r="31" spans="1:9" ht="20" customHeight="1" x14ac:dyDescent="0.2">
      <c r="A31" s="31">
        <v>3</v>
      </c>
      <c r="B31" s="85"/>
      <c r="C31" s="168"/>
      <c r="D31" s="169"/>
      <c r="E31" s="168"/>
      <c r="F31" s="172"/>
      <c r="G31" s="172"/>
      <c r="H31" s="169"/>
      <c r="I31" s="87"/>
    </row>
    <row r="32" spans="1:9" ht="20" customHeight="1" x14ac:dyDescent="0.2">
      <c r="A32" s="31">
        <v>4</v>
      </c>
      <c r="B32" s="85"/>
      <c r="C32" s="168"/>
      <c r="D32" s="169"/>
      <c r="E32" s="168"/>
      <c r="F32" s="172"/>
      <c r="G32" s="172"/>
      <c r="H32" s="169"/>
      <c r="I32" s="87"/>
    </row>
    <row r="33" spans="1:9" ht="20" customHeight="1" x14ac:dyDescent="0.2">
      <c r="A33" s="31">
        <v>5</v>
      </c>
      <c r="B33" s="85"/>
      <c r="C33" s="168"/>
      <c r="D33" s="169"/>
      <c r="E33" s="168"/>
      <c r="F33" s="172"/>
      <c r="G33" s="172"/>
      <c r="H33" s="169"/>
      <c r="I33" s="87"/>
    </row>
    <row r="34" spans="1:9" ht="22.5" customHeight="1" thickBot="1" x14ac:dyDescent="0.25">
      <c r="A34" s="32"/>
      <c r="B34" s="75"/>
      <c r="C34" s="192" t="s">
        <v>35</v>
      </c>
      <c r="D34" s="194"/>
      <c r="E34" s="192" t="s">
        <v>36</v>
      </c>
      <c r="F34" s="193"/>
      <c r="G34" s="193"/>
      <c r="H34" s="194"/>
      <c r="I34" s="54" t="s">
        <v>24</v>
      </c>
    </row>
    <row r="35" spans="1:9" s="276" customFormat="1" ht="21" customHeight="1" thickTop="1" thickBot="1" x14ac:dyDescent="0.25">
      <c r="A35" s="165" t="s">
        <v>34</v>
      </c>
      <c r="B35" s="166"/>
      <c r="C35" s="166"/>
      <c r="D35" s="167"/>
      <c r="E35" s="83">
        <f>IF(B23&gt;=5,5,B23)</f>
        <v>0</v>
      </c>
      <c r="F35" s="170" t="s">
        <v>37</v>
      </c>
      <c r="G35" s="170"/>
      <c r="H35" s="171"/>
      <c r="I35" s="89">
        <f>E35*50</f>
        <v>0</v>
      </c>
    </row>
    <row r="36" spans="1:9" ht="22.5" customHeight="1" thickBot="1" x14ac:dyDescent="0.25">
      <c r="A36" s="135" t="s">
        <v>64</v>
      </c>
      <c r="B36" s="136"/>
      <c r="C36" s="136"/>
      <c r="D36" s="136"/>
      <c r="E36" s="33"/>
      <c r="F36" s="33"/>
      <c r="G36" s="33"/>
      <c r="H36" s="34"/>
      <c r="I36" s="88">
        <f>I23+I35</f>
        <v>0</v>
      </c>
    </row>
    <row r="37" spans="1:9" ht="16" thickTop="1" x14ac:dyDescent="0.2">
      <c r="A37" s="134" t="s">
        <v>68</v>
      </c>
      <c r="B37" s="134"/>
      <c r="C37" s="134"/>
      <c r="D37" s="134"/>
      <c r="E37" s="134"/>
      <c r="F37" s="134"/>
      <c r="G37" s="134"/>
      <c r="H37" s="134"/>
      <c r="I37" s="134"/>
    </row>
    <row r="38" spans="1:9" x14ac:dyDescent="0.2">
      <c r="A38" s="134"/>
      <c r="B38" s="134"/>
      <c r="C38" s="134"/>
      <c r="D38" s="134"/>
      <c r="E38" s="134"/>
      <c r="F38" s="134"/>
      <c r="G38" s="134"/>
      <c r="H38" s="134"/>
      <c r="I38" s="134"/>
    </row>
    <row r="39" spans="1:9" x14ac:dyDescent="0.2">
      <c r="A39" s="36"/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164"/>
      <c r="B40" s="164"/>
      <c r="C40" s="164"/>
      <c r="D40" s="164"/>
      <c r="E40" s="35"/>
      <c r="F40" s="37" t="s">
        <v>21</v>
      </c>
      <c r="G40" s="35"/>
      <c r="H40" s="35"/>
      <c r="I40" s="35"/>
    </row>
    <row r="41" spans="1:9" x14ac:dyDescent="0.2">
      <c r="A41" s="146" t="s">
        <v>56</v>
      </c>
      <c r="B41" s="146"/>
      <c r="C41" s="35"/>
      <c r="D41" s="35"/>
      <c r="E41" s="35"/>
      <c r="F41" s="35"/>
      <c r="G41" s="35"/>
      <c r="H41" s="35"/>
      <c r="I41" s="35"/>
    </row>
    <row r="42" spans="1:9" x14ac:dyDescent="0.2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A43" s="278"/>
      <c r="B43" s="277"/>
      <c r="C43" s="277"/>
      <c r="D43" s="277"/>
      <c r="E43" s="277"/>
      <c r="F43" s="277"/>
      <c r="G43" s="277"/>
      <c r="H43" s="277"/>
      <c r="I43" s="277"/>
    </row>
    <row r="44" spans="1:9" x14ac:dyDescent="0.2">
      <c r="A44" s="278"/>
      <c r="B44" s="277"/>
      <c r="C44" s="277"/>
      <c r="D44" s="277"/>
      <c r="E44" s="277"/>
      <c r="F44" s="277"/>
      <c r="G44" s="277"/>
      <c r="H44" s="277"/>
      <c r="I44" s="277"/>
    </row>
  </sheetData>
  <sheetProtection algorithmName="SHA-512" hashValue="wZC2pgz18hR5y3fG2RWqWUx3quy/RelG2vUoF8oqkn1zg56nbL09e5T3iT4lpIGkQidP9fz1JUhhiKtyxMRijg==" saltValue="7mtR+CHgOB9Yree2v5dPBA==" spinCount="100000" sheet="1" objects="1" scenarios="1"/>
  <mergeCells count="56">
    <mergeCell ref="C34:D34"/>
    <mergeCell ref="C29:D29"/>
    <mergeCell ref="C30:D30"/>
    <mergeCell ref="C31:D31"/>
    <mergeCell ref="C33:D33"/>
    <mergeCell ref="B18:C18"/>
    <mergeCell ref="B21:C21"/>
    <mergeCell ref="B22:C22"/>
    <mergeCell ref="E28:H28"/>
    <mergeCell ref="G18:H18"/>
    <mergeCell ref="G19:H19"/>
    <mergeCell ref="G21:H21"/>
    <mergeCell ref="G22:H22"/>
    <mergeCell ref="A25:I25"/>
    <mergeCell ref="A26:I26"/>
    <mergeCell ref="A27:I27"/>
    <mergeCell ref="B23:C23"/>
    <mergeCell ref="C28:D28"/>
    <mergeCell ref="G23:H23"/>
    <mergeCell ref="B16:C16"/>
    <mergeCell ref="E10:F10"/>
    <mergeCell ref="E11:F11"/>
    <mergeCell ref="G10:I10"/>
    <mergeCell ref="G11:I11"/>
    <mergeCell ref="G15:H15"/>
    <mergeCell ref="E15:F15"/>
    <mergeCell ref="E33:H33"/>
    <mergeCell ref="E34:H34"/>
    <mergeCell ref="E30:H30"/>
    <mergeCell ref="G20:H20"/>
    <mergeCell ref="E29:H29"/>
    <mergeCell ref="E31:H31"/>
    <mergeCell ref="A1:I1"/>
    <mergeCell ref="A2:I2"/>
    <mergeCell ref="A8:C11"/>
    <mergeCell ref="A7:C7"/>
    <mergeCell ref="D7:I7"/>
    <mergeCell ref="A3:I3"/>
    <mergeCell ref="A4:I4"/>
    <mergeCell ref="A5:I5"/>
    <mergeCell ref="A41:B41"/>
    <mergeCell ref="B19:C19"/>
    <mergeCell ref="B20:C20"/>
    <mergeCell ref="G17:H17"/>
    <mergeCell ref="A6:I6"/>
    <mergeCell ref="E8:I8"/>
    <mergeCell ref="D10:D11"/>
    <mergeCell ref="E9:I9"/>
    <mergeCell ref="B17:C17"/>
    <mergeCell ref="G16:H16"/>
    <mergeCell ref="B15:D15"/>
    <mergeCell ref="A40:D40"/>
    <mergeCell ref="A35:D35"/>
    <mergeCell ref="C32:D32"/>
    <mergeCell ref="F35:H35"/>
    <mergeCell ref="E32:H32"/>
  </mergeCells>
  <pageMargins left="0.51181102362204722" right="0.51181102362204722" top="0.39370078740157483" bottom="0.39370078740157483" header="0.11811023622047245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J51"/>
  <sheetViews>
    <sheetView showGridLines="0" topLeftCell="A31" workbookViewId="0">
      <selection activeCell="J49" sqref="J49"/>
    </sheetView>
  </sheetViews>
  <sheetFormatPr baseColWidth="10" defaultRowHeight="15" x14ac:dyDescent="0.2"/>
  <cols>
    <col min="1" max="1" width="22.6640625" customWidth="1"/>
    <col min="2" max="2" width="8.83203125" customWidth="1"/>
    <col min="3" max="3" width="23.33203125" customWidth="1"/>
    <col min="4" max="4" width="23.6640625" customWidth="1"/>
    <col min="5" max="5" width="7.5" customWidth="1"/>
    <col min="6" max="6" width="13.6640625" customWidth="1"/>
  </cols>
  <sheetData>
    <row r="1" spans="1:114" ht="25" x14ac:dyDescent="0.2">
      <c r="A1" s="221" t="str">
        <f>Deckblatt!A1</f>
        <v>Meldung IIler-Donau Cup 22 (Bayernpokal)</v>
      </c>
      <c r="B1" s="173"/>
      <c r="C1" s="173"/>
      <c r="D1" s="173"/>
      <c r="E1" s="173"/>
      <c r="F1" s="173"/>
      <c r="G1" s="90"/>
      <c r="H1" s="90"/>
      <c r="I1" s="90"/>
      <c r="J1" s="90"/>
    </row>
    <row r="2" spans="1:114" ht="20.25" customHeight="1" x14ac:dyDescent="0.2">
      <c r="A2" s="222" t="str">
        <f>Deckblatt!A2</f>
        <v>RK wbl./22.10.2022/Weißenhorn</v>
      </c>
      <c r="B2" s="174"/>
      <c r="C2" s="174"/>
      <c r="D2" s="174"/>
      <c r="E2" s="174"/>
      <c r="F2" s="174"/>
      <c r="G2" s="116"/>
      <c r="H2" s="116"/>
      <c r="I2" s="116"/>
      <c r="J2" s="116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</row>
    <row r="3" spans="1:114" ht="20.25" customHeight="1" x14ac:dyDescent="0.2">
      <c r="A3" s="223" t="s">
        <v>42</v>
      </c>
      <c r="B3" s="224"/>
      <c r="C3" s="224"/>
      <c r="D3" s="224"/>
      <c r="E3" s="224"/>
      <c r="F3" s="224"/>
      <c r="G3" s="116"/>
      <c r="H3" s="116"/>
      <c r="I3" s="116"/>
      <c r="J3" s="116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</row>
    <row r="4" spans="1:114" ht="33.75" customHeight="1" thickBot="1" x14ac:dyDescent="0.25">
      <c r="A4" s="228" t="s">
        <v>63</v>
      </c>
      <c r="B4" s="228"/>
      <c r="C4" s="228"/>
      <c r="D4" s="228"/>
      <c r="E4" s="228"/>
      <c r="F4" s="228"/>
      <c r="G4" s="117"/>
      <c r="H4" s="117"/>
      <c r="I4" s="117"/>
      <c r="J4" s="117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</row>
    <row r="5" spans="1:114" ht="16" thickBot="1" x14ac:dyDescent="0.25">
      <c r="A5" s="91"/>
      <c r="B5" s="92" t="s">
        <v>54</v>
      </c>
      <c r="C5" s="225" t="s">
        <v>52</v>
      </c>
      <c r="D5" s="226"/>
      <c r="E5" s="226"/>
      <c r="F5" s="227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</row>
    <row r="6" spans="1:114" ht="16" thickBot="1" x14ac:dyDescent="0.25">
      <c r="A6" s="92" t="s">
        <v>43</v>
      </c>
      <c r="B6" s="92" t="s">
        <v>11</v>
      </c>
      <c r="C6" s="93" t="s">
        <v>1</v>
      </c>
      <c r="D6" s="93" t="s">
        <v>2</v>
      </c>
      <c r="E6" s="94" t="s">
        <v>55</v>
      </c>
      <c r="F6" s="95" t="s">
        <v>53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</row>
    <row r="7" spans="1:114" x14ac:dyDescent="0.2">
      <c r="A7" s="96">
        <f>Deckblatt!$D$7</f>
        <v>0</v>
      </c>
      <c r="B7" s="97" t="s">
        <v>44</v>
      </c>
      <c r="C7" s="98">
        <f>'Mannschaft I'!B5</f>
        <v>0</v>
      </c>
      <c r="D7" s="98">
        <f>'Mannschaft I'!C5</f>
        <v>0</v>
      </c>
      <c r="E7" s="99" t="str">
        <f>'Mannschaft I'!D5</f>
        <v>JJJJ</v>
      </c>
      <c r="F7" s="131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</row>
    <row r="8" spans="1:114" x14ac:dyDescent="0.2">
      <c r="A8" s="100">
        <f>Deckblatt!$D$7</f>
        <v>0</v>
      </c>
      <c r="B8" s="101" t="s">
        <v>44</v>
      </c>
      <c r="C8" s="102">
        <f>'Mannschaft I'!B6</f>
        <v>0</v>
      </c>
      <c r="D8" s="102">
        <f>'Mannschaft I'!C6</f>
        <v>0</v>
      </c>
      <c r="E8" s="103" t="str">
        <f>'Mannschaft I'!D6</f>
        <v>JJJJ</v>
      </c>
      <c r="F8" s="132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</row>
    <row r="9" spans="1:114" x14ac:dyDescent="0.2">
      <c r="A9" s="100">
        <f>Deckblatt!$D$7</f>
        <v>0</v>
      </c>
      <c r="B9" s="101" t="s">
        <v>44</v>
      </c>
      <c r="C9" s="102">
        <f>'Mannschaft I'!B7</f>
        <v>0</v>
      </c>
      <c r="D9" s="102">
        <f>'Mannschaft I'!C7</f>
        <v>0</v>
      </c>
      <c r="E9" s="103" t="str">
        <f>'Mannschaft I'!D7</f>
        <v>JJJJ</v>
      </c>
      <c r="F9" s="132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</row>
    <row r="10" spans="1:114" x14ac:dyDescent="0.2">
      <c r="A10" s="100">
        <f>Deckblatt!$D$7</f>
        <v>0</v>
      </c>
      <c r="B10" s="101" t="s">
        <v>44</v>
      </c>
      <c r="C10" s="102">
        <f>'Mannschaft I'!B8</f>
        <v>0</v>
      </c>
      <c r="D10" s="102">
        <f>'Mannschaft I'!C8</f>
        <v>0</v>
      </c>
      <c r="E10" s="103" t="str">
        <f>'Mannschaft I'!D8</f>
        <v>JJJJ</v>
      </c>
      <c r="F10" s="132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</row>
    <row r="11" spans="1:114" ht="16" thickBot="1" x14ac:dyDescent="0.25">
      <c r="A11" s="104">
        <f>Deckblatt!$D$7</f>
        <v>0</v>
      </c>
      <c r="B11" s="105" t="s">
        <v>44</v>
      </c>
      <c r="C11" s="106">
        <f>'Mannschaft I'!B9</f>
        <v>0</v>
      </c>
      <c r="D11" s="106">
        <f>'Mannschaft I'!C9</f>
        <v>0</v>
      </c>
      <c r="E11" s="107" t="str">
        <f>'Mannschaft I'!D9</f>
        <v>JJJJ</v>
      </c>
      <c r="F11" s="133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</row>
    <row r="12" spans="1:114" x14ac:dyDescent="0.2">
      <c r="A12" s="96">
        <f>Deckblatt!$D$7</f>
        <v>0</v>
      </c>
      <c r="B12" s="97" t="s">
        <v>45</v>
      </c>
      <c r="C12" s="98">
        <f>'Mannschaft II'!B5</f>
        <v>0</v>
      </c>
      <c r="D12" s="98">
        <f>'Mannschaft II'!C5</f>
        <v>0</v>
      </c>
      <c r="E12" s="108" t="str">
        <f>'Mannschaft II'!D5</f>
        <v>JJJJ</v>
      </c>
      <c r="F12" s="131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</row>
    <row r="13" spans="1:114" x14ac:dyDescent="0.2">
      <c r="A13" s="100">
        <f>Deckblatt!$D$7</f>
        <v>0</v>
      </c>
      <c r="B13" s="101" t="s">
        <v>45</v>
      </c>
      <c r="C13" s="102">
        <f>'Mannschaft II'!B6</f>
        <v>0</v>
      </c>
      <c r="D13" s="102">
        <f>'Mannschaft II'!C6</f>
        <v>0</v>
      </c>
      <c r="E13" s="109" t="str">
        <f>'Mannschaft II'!D6</f>
        <v>JJJJ</v>
      </c>
      <c r="F13" s="132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</row>
    <row r="14" spans="1:114" x14ac:dyDescent="0.2">
      <c r="A14" s="100">
        <f>Deckblatt!$D$7</f>
        <v>0</v>
      </c>
      <c r="B14" s="101" t="s">
        <v>45</v>
      </c>
      <c r="C14" s="102">
        <f>'Mannschaft II'!B7</f>
        <v>0</v>
      </c>
      <c r="D14" s="102">
        <f>'Mannschaft II'!C7</f>
        <v>0</v>
      </c>
      <c r="E14" s="109" t="str">
        <f>'Mannschaft II'!D7</f>
        <v>JJJJ</v>
      </c>
      <c r="F14" s="132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</row>
    <row r="15" spans="1:114" x14ac:dyDescent="0.2">
      <c r="A15" s="100">
        <f>Deckblatt!$D$7</f>
        <v>0</v>
      </c>
      <c r="B15" s="101" t="s">
        <v>45</v>
      </c>
      <c r="C15" s="102">
        <f>'Mannschaft II'!B8</f>
        <v>0</v>
      </c>
      <c r="D15" s="102">
        <f>'Mannschaft II'!C8</f>
        <v>0</v>
      </c>
      <c r="E15" s="109" t="str">
        <f>'Mannschaft II'!D8</f>
        <v>JJJJ</v>
      </c>
      <c r="F15" s="132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</row>
    <row r="16" spans="1:114" ht="16" thickBot="1" x14ac:dyDescent="0.25">
      <c r="A16" s="104">
        <f>Deckblatt!$D$7</f>
        <v>0</v>
      </c>
      <c r="B16" s="105" t="s">
        <v>45</v>
      </c>
      <c r="C16" s="106">
        <f>'Mannschaft II'!B9</f>
        <v>0</v>
      </c>
      <c r="D16" s="106">
        <f>'Mannschaft II'!C9</f>
        <v>0</v>
      </c>
      <c r="E16" s="110" t="str">
        <f>'Mannschaft II'!D9</f>
        <v>JJJJ</v>
      </c>
      <c r="F16" s="133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</row>
    <row r="17" spans="1:114" x14ac:dyDescent="0.2">
      <c r="A17" s="96">
        <f>Deckblatt!$D$7</f>
        <v>0</v>
      </c>
      <c r="B17" s="97" t="s">
        <v>46</v>
      </c>
      <c r="C17" s="98">
        <f>'Mannschaft III'!B5</f>
        <v>0</v>
      </c>
      <c r="D17" s="98">
        <f>'Mannschaft III'!C5</f>
        <v>0</v>
      </c>
      <c r="E17" s="108" t="str">
        <f>'Mannschaft III'!D5</f>
        <v>JJJJ</v>
      </c>
      <c r="F17" s="132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</row>
    <row r="18" spans="1:114" x14ac:dyDescent="0.2">
      <c r="A18" s="100">
        <f>Deckblatt!$D$7</f>
        <v>0</v>
      </c>
      <c r="B18" s="101" t="s">
        <v>46</v>
      </c>
      <c r="C18" s="111">
        <f>'Mannschaft III'!B6</f>
        <v>0</v>
      </c>
      <c r="D18" s="111">
        <f>'Mannschaft III'!C6</f>
        <v>0</v>
      </c>
      <c r="E18" s="112" t="str">
        <f>'Mannschaft III'!D6</f>
        <v>JJJJ</v>
      </c>
      <c r="F18" s="132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</row>
    <row r="19" spans="1:114" x14ac:dyDescent="0.2">
      <c r="A19" s="100">
        <f>Deckblatt!$D$7</f>
        <v>0</v>
      </c>
      <c r="B19" s="101" t="s">
        <v>46</v>
      </c>
      <c r="C19" s="111">
        <f>'Mannschaft III'!B7</f>
        <v>0</v>
      </c>
      <c r="D19" s="111">
        <f>'Mannschaft III'!C7</f>
        <v>0</v>
      </c>
      <c r="E19" s="112" t="str">
        <f>'Mannschaft III'!D7</f>
        <v>JJJJ</v>
      </c>
      <c r="F19" s="132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</row>
    <row r="20" spans="1:114" x14ac:dyDescent="0.2">
      <c r="A20" s="100">
        <f>Deckblatt!$D$7</f>
        <v>0</v>
      </c>
      <c r="B20" s="101" t="s">
        <v>46</v>
      </c>
      <c r="C20" s="111">
        <f>'Mannschaft III'!B8</f>
        <v>0</v>
      </c>
      <c r="D20" s="111">
        <f>'Mannschaft III'!C8</f>
        <v>0</v>
      </c>
      <c r="E20" s="112" t="str">
        <f>'Mannschaft III'!D8</f>
        <v>JJJJ</v>
      </c>
      <c r="F20" s="132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</row>
    <row r="21" spans="1:114" ht="16" thickBot="1" x14ac:dyDescent="0.25">
      <c r="A21" s="104">
        <f>Deckblatt!$D$7</f>
        <v>0</v>
      </c>
      <c r="B21" s="105" t="s">
        <v>46</v>
      </c>
      <c r="C21" s="113">
        <f>'Mannschaft III'!B9</f>
        <v>0</v>
      </c>
      <c r="D21" s="113">
        <f>'Mannschaft III'!C9</f>
        <v>0</v>
      </c>
      <c r="E21" s="114" t="str">
        <f>'Mannschaft III'!D9</f>
        <v>JJJJ</v>
      </c>
      <c r="F21" s="133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</row>
    <row r="22" spans="1:114" x14ac:dyDescent="0.2">
      <c r="A22" s="96">
        <f>Deckblatt!$D$7</f>
        <v>0</v>
      </c>
      <c r="B22" s="97" t="s">
        <v>47</v>
      </c>
      <c r="C22" s="98">
        <f>'Mannschaft IV'!B5</f>
        <v>0</v>
      </c>
      <c r="D22" s="98">
        <f>'Mannschaft IV'!C5</f>
        <v>0</v>
      </c>
      <c r="E22" s="108" t="str">
        <f>'Mannschaft IV'!D5</f>
        <v>JJJJ</v>
      </c>
      <c r="F22" s="132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</row>
    <row r="23" spans="1:114" x14ac:dyDescent="0.2">
      <c r="A23" s="100">
        <f>Deckblatt!$D$7</f>
        <v>0</v>
      </c>
      <c r="B23" s="101" t="s">
        <v>47</v>
      </c>
      <c r="C23" s="102">
        <f>'Mannschaft IV'!B6</f>
        <v>0</v>
      </c>
      <c r="D23" s="102">
        <f>'Mannschaft IV'!C6</f>
        <v>0</v>
      </c>
      <c r="E23" s="109" t="str">
        <f>'Mannschaft IV'!D6</f>
        <v>JJJJ</v>
      </c>
      <c r="F23" s="132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</row>
    <row r="24" spans="1:114" x14ac:dyDescent="0.2">
      <c r="A24" s="100">
        <f>Deckblatt!$D$7</f>
        <v>0</v>
      </c>
      <c r="B24" s="101" t="s">
        <v>47</v>
      </c>
      <c r="C24" s="102">
        <f>'Mannschaft IV'!B7</f>
        <v>0</v>
      </c>
      <c r="D24" s="102">
        <f>'Mannschaft IV'!C7</f>
        <v>0</v>
      </c>
      <c r="E24" s="109" t="str">
        <f>'Mannschaft IV'!D7</f>
        <v>JJJJ</v>
      </c>
      <c r="F24" s="132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</row>
    <row r="25" spans="1:114" x14ac:dyDescent="0.2">
      <c r="A25" s="100">
        <f>Deckblatt!$D$7</f>
        <v>0</v>
      </c>
      <c r="B25" s="101" t="s">
        <v>47</v>
      </c>
      <c r="C25" s="102">
        <f>'Mannschaft IV'!B8</f>
        <v>0</v>
      </c>
      <c r="D25" s="102">
        <f>'Mannschaft IV'!C8</f>
        <v>0</v>
      </c>
      <c r="E25" s="109" t="str">
        <f>'Mannschaft IV'!D8</f>
        <v>JJJJ</v>
      </c>
      <c r="F25" s="132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</row>
    <row r="26" spans="1:114" ht="16" thickBot="1" x14ac:dyDescent="0.25">
      <c r="A26" s="104">
        <f>Deckblatt!$D$7</f>
        <v>0</v>
      </c>
      <c r="B26" s="105" t="s">
        <v>47</v>
      </c>
      <c r="C26" s="106">
        <f>'Mannschaft IV'!B9</f>
        <v>0</v>
      </c>
      <c r="D26" s="106">
        <f>'Mannschaft IV'!C9</f>
        <v>0</v>
      </c>
      <c r="E26" s="110" t="str">
        <f>'Mannschaft IV'!D9</f>
        <v>JJJJ</v>
      </c>
      <c r="F26" s="133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</row>
    <row r="27" spans="1:114" x14ac:dyDescent="0.2">
      <c r="A27" s="96">
        <f>Deckblatt!$D$7</f>
        <v>0</v>
      </c>
      <c r="B27" s="97" t="s">
        <v>48</v>
      </c>
      <c r="C27" s="98">
        <f>'Mannschaft V'!B5</f>
        <v>0</v>
      </c>
      <c r="D27" s="98">
        <f>'Mannschaft V'!C5</f>
        <v>0</v>
      </c>
      <c r="E27" s="108" t="str">
        <f>'Mannschaft V'!D5</f>
        <v>JJJJ</v>
      </c>
      <c r="F27" s="132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</row>
    <row r="28" spans="1:114" x14ac:dyDescent="0.2">
      <c r="A28" s="100">
        <f>Deckblatt!$D$7</f>
        <v>0</v>
      </c>
      <c r="B28" s="101" t="s">
        <v>48</v>
      </c>
      <c r="C28" s="102">
        <f>'Mannschaft V'!B6</f>
        <v>0</v>
      </c>
      <c r="D28" s="102">
        <f>'Mannschaft V'!C6</f>
        <v>0</v>
      </c>
      <c r="E28" s="109" t="str">
        <f>'Mannschaft V'!D6</f>
        <v>JJJJ</v>
      </c>
      <c r="F28" s="132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</row>
    <row r="29" spans="1:114" x14ac:dyDescent="0.2">
      <c r="A29" s="100">
        <f>Deckblatt!$D$7</f>
        <v>0</v>
      </c>
      <c r="B29" s="101" t="s">
        <v>48</v>
      </c>
      <c r="C29" s="102">
        <f>'Mannschaft V'!B7</f>
        <v>0</v>
      </c>
      <c r="D29" s="102">
        <f>'Mannschaft V'!C7</f>
        <v>0</v>
      </c>
      <c r="E29" s="109" t="str">
        <f>'Mannschaft V'!D7</f>
        <v>JJJJ</v>
      </c>
      <c r="F29" s="132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</row>
    <row r="30" spans="1:114" x14ac:dyDescent="0.2">
      <c r="A30" s="100">
        <f>Deckblatt!$D$7</f>
        <v>0</v>
      </c>
      <c r="B30" s="101" t="s">
        <v>48</v>
      </c>
      <c r="C30" s="102">
        <f>'Mannschaft V'!B8</f>
        <v>0</v>
      </c>
      <c r="D30" s="102">
        <f>'Mannschaft V'!C8</f>
        <v>0</v>
      </c>
      <c r="E30" s="109" t="str">
        <f>'Mannschaft V'!D8</f>
        <v>JJJJ</v>
      </c>
      <c r="F30" s="132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</row>
    <row r="31" spans="1:114" ht="16" thickBot="1" x14ac:dyDescent="0.25">
      <c r="A31" s="104">
        <f>Deckblatt!$D$7</f>
        <v>0</v>
      </c>
      <c r="B31" s="105" t="s">
        <v>48</v>
      </c>
      <c r="C31" s="106">
        <f>'Mannschaft V'!B9</f>
        <v>0</v>
      </c>
      <c r="D31" s="106">
        <f>'Mannschaft V'!C9</f>
        <v>0</v>
      </c>
      <c r="E31" s="110" t="str">
        <f>'Mannschaft V'!D9</f>
        <v>JJJJ</v>
      </c>
      <c r="F31" s="133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</row>
    <row r="32" spans="1:114" x14ac:dyDescent="0.2">
      <c r="A32" s="96">
        <f>Deckblatt!$D$7</f>
        <v>0</v>
      </c>
      <c r="B32" s="97" t="s">
        <v>49</v>
      </c>
      <c r="C32" s="98">
        <f>'Mannschaft VI'!B5</f>
        <v>0</v>
      </c>
      <c r="D32" s="98">
        <f>'Mannschaft VI'!C5</f>
        <v>0</v>
      </c>
      <c r="E32" s="108" t="str">
        <f>'Mannschaft VI'!D5</f>
        <v>JJJJ</v>
      </c>
      <c r="F32" s="132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</row>
    <row r="33" spans="1:114" x14ac:dyDescent="0.2">
      <c r="A33" s="100">
        <f>Deckblatt!$D$7</f>
        <v>0</v>
      </c>
      <c r="B33" s="101" t="s">
        <v>49</v>
      </c>
      <c r="C33" s="102">
        <f>'Mannschaft VI'!B6</f>
        <v>0</v>
      </c>
      <c r="D33" s="102">
        <f>'Mannschaft VI'!C6</f>
        <v>0</v>
      </c>
      <c r="E33" s="109" t="str">
        <f>'Mannschaft VI'!D6</f>
        <v>JJJJ</v>
      </c>
      <c r="F33" s="132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</row>
    <row r="34" spans="1:114" x14ac:dyDescent="0.2">
      <c r="A34" s="100">
        <f>Deckblatt!$D$7</f>
        <v>0</v>
      </c>
      <c r="B34" s="101" t="s">
        <v>49</v>
      </c>
      <c r="C34" s="102">
        <f>'Mannschaft VI'!B7</f>
        <v>0</v>
      </c>
      <c r="D34" s="102">
        <f>'Mannschaft VI'!C7</f>
        <v>0</v>
      </c>
      <c r="E34" s="109" t="str">
        <f>'Mannschaft VI'!D7</f>
        <v>JJJJ</v>
      </c>
      <c r="F34" s="132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</row>
    <row r="35" spans="1:114" x14ac:dyDescent="0.2">
      <c r="A35" s="100">
        <f>Deckblatt!$D$7</f>
        <v>0</v>
      </c>
      <c r="B35" s="101" t="s">
        <v>49</v>
      </c>
      <c r="C35" s="102">
        <f>'Mannschaft VI'!B8</f>
        <v>0</v>
      </c>
      <c r="D35" s="102">
        <f>'Mannschaft VI'!C8</f>
        <v>0</v>
      </c>
      <c r="E35" s="109" t="str">
        <f>'Mannschaft VI'!D8</f>
        <v>JJJJ</v>
      </c>
      <c r="F35" s="132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</row>
    <row r="36" spans="1:114" ht="16" thickBot="1" x14ac:dyDescent="0.25">
      <c r="A36" s="104">
        <f>Deckblatt!$D$7</f>
        <v>0</v>
      </c>
      <c r="B36" s="105" t="s">
        <v>49</v>
      </c>
      <c r="C36" s="106">
        <f>'Mannschaft VI'!B9</f>
        <v>0</v>
      </c>
      <c r="D36" s="106">
        <f>'Mannschaft VI'!C9</f>
        <v>0</v>
      </c>
      <c r="E36" s="110" t="str">
        <f>'Mannschaft VI'!D9</f>
        <v>JJJJ</v>
      </c>
      <c r="F36" s="133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</row>
    <row r="37" spans="1:114" x14ac:dyDescent="0.2">
      <c r="A37" s="96">
        <f>Deckblatt!$D$7</f>
        <v>0</v>
      </c>
      <c r="B37" s="97" t="s">
        <v>50</v>
      </c>
      <c r="C37" s="98">
        <f>'Mannschaft VII'!B5</f>
        <v>0</v>
      </c>
      <c r="D37" s="98">
        <f>'Mannschaft VII'!C5</f>
        <v>0</v>
      </c>
      <c r="E37" s="108" t="str">
        <f>'Mannschaft VII'!D5</f>
        <v>JJJJ</v>
      </c>
      <c r="F37" s="132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</row>
    <row r="38" spans="1:114" x14ac:dyDescent="0.2">
      <c r="A38" s="100">
        <f>Deckblatt!$D$7</f>
        <v>0</v>
      </c>
      <c r="B38" s="101" t="s">
        <v>50</v>
      </c>
      <c r="C38" s="102">
        <f>'Mannschaft VII'!B6</f>
        <v>0</v>
      </c>
      <c r="D38" s="102">
        <f>'Mannschaft VII'!C6</f>
        <v>0</v>
      </c>
      <c r="E38" s="109" t="str">
        <f>'Mannschaft VII'!D6</f>
        <v>JJJJ</v>
      </c>
      <c r="F38" s="132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</row>
    <row r="39" spans="1:114" x14ac:dyDescent="0.2">
      <c r="A39" s="100">
        <f>Deckblatt!$D$7</f>
        <v>0</v>
      </c>
      <c r="B39" s="101" t="s">
        <v>50</v>
      </c>
      <c r="C39" s="102">
        <f>'Mannschaft VII'!B7</f>
        <v>0</v>
      </c>
      <c r="D39" s="102">
        <f>'Mannschaft VII'!C7</f>
        <v>0</v>
      </c>
      <c r="E39" s="109" t="str">
        <f>'Mannschaft VII'!D7</f>
        <v>JJJJ</v>
      </c>
      <c r="F39" s="132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</row>
    <row r="40" spans="1:114" x14ac:dyDescent="0.2">
      <c r="A40" s="100">
        <f>Deckblatt!$D$7</f>
        <v>0</v>
      </c>
      <c r="B40" s="101" t="s">
        <v>50</v>
      </c>
      <c r="C40" s="102">
        <f>'Mannschaft VII'!B8</f>
        <v>0</v>
      </c>
      <c r="D40" s="102">
        <f>'Mannschaft VII'!C8</f>
        <v>0</v>
      </c>
      <c r="E40" s="109" t="str">
        <f>'Mannschaft VII'!D8</f>
        <v>JJJJ</v>
      </c>
      <c r="F40" s="132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</row>
    <row r="41" spans="1:114" ht="16" thickBot="1" x14ac:dyDescent="0.25">
      <c r="A41" s="104">
        <f>Deckblatt!$D$7</f>
        <v>0</v>
      </c>
      <c r="B41" s="105" t="s">
        <v>50</v>
      </c>
      <c r="C41" s="106">
        <f>'Mannschaft VII'!B9</f>
        <v>0</v>
      </c>
      <c r="D41" s="106">
        <f>'Mannschaft VII'!C9</f>
        <v>0</v>
      </c>
      <c r="E41" s="110" t="str">
        <f>'Mannschaft VII'!D9</f>
        <v>JJJJ</v>
      </c>
      <c r="F41" s="133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</row>
    <row r="42" spans="1:114" x14ac:dyDescent="0.2">
      <c r="A42" s="100">
        <f>Deckblatt!$D$7</f>
        <v>0</v>
      </c>
      <c r="B42" s="101" t="s">
        <v>51</v>
      </c>
      <c r="C42" s="102">
        <f>'Mannschaft VIII'!B5</f>
        <v>0</v>
      </c>
      <c r="D42" s="102">
        <f>'Mannschaft VIII'!C5</f>
        <v>0</v>
      </c>
      <c r="E42" s="115" t="str">
        <f>'Mannschaft VIII'!D5</f>
        <v>JJJJ</v>
      </c>
      <c r="F42" s="132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</row>
    <row r="43" spans="1:114" x14ac:dyDescent="0.2">
      <c r="A43" s="100">
        <f>Deckblatt!$D$7</f>
        <v>0</v>
      </c>
      <c r="B43" s="101" t="s">
        <v>51</v>
      </c>
      <c r="C43" s="102">
        <f>'Mannschaft VIII'!B6</f>
        <v>0</v>
      </c>
      <c r="D43" s="102">
        <f>'Mannschaft VIII'!C6</f>
        <v>0</v>
      </c>
      <c r="E43" s="109" t="str">
        <f>'Mannschaft VIII'!D6</f>
        <v>JJJJ</v>
      </c>
      <c r="F43" s="132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</row>
    <row r="44" spans="1:114" x14ac:dyDescent="0.2">
      <c r="A44" s="100">
        <f>Deckblatt!$D$7</f>
        <v>0</v>
      </c>
      <c r="B44" s="101" t="s">
        <v>51</v>
      </c>
      <c r="C44" s="102">
        <f>'Mannschaft VIII'!B7</f>
        <v>0</v>
      </c>
      <c r="D44" s="102">
        <f>'Mannschaft VIII'!C7</f>
        <v>0</v>
      </c>
      <c r="E44" s="109" t="str">
        <f>'Mannschaft VIII'!D7</f>
        <v>JJJJ</v>
      </c>
      <c r="F44" s="132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</row>
    <row r="45" spans="1:114" x14ac:dyDescent="0.2">
      <c r="A45" s="100">
        <f>Deckblatt!$D$7</f>
        <v>0</v>
      </c>
      <c r="B45" s="101" t="s">
        <v>51</v>
      </c>
      <c r="C45" s="102">
        <f>'Mannschaft VIII'!B8</f>
        <v>0</v>
      </c>
      <c r="D45" s="102">
        <f>'Mannschaft VIII'!C8</f>
        <v>0</v>
      </c>
      <c r="E45" s="109" t="str">
        <f>'Mannschaft VIII'!D8</f>
        <v>JJJJ</v>
      </c>
      <c r="F45" s="132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</row>
    <row r="46" spans="1:114" ht="16" thickBot="1" x14ac:dyDescent="0.25">
      <c r="A46" s="104">
        <f>Deckblatt!$D$7</f>
        <v>0</v>
      </c>
      <c r="B46" s="105" t="s">
        <v>51</v>
      </c>
      <c r="C46" s="106">
        <f>'Mannschaft VIII'!B9</f>
        <v>0</v>
      </c>
      <c r="D46" s="106">
        <f>'Mannschaft VIII'!C9</f>
        <v>0</v>
      </c>
      <c r="E46" s="110" t="str">
        <f>'Mannschaft VIII'!D9</f>
        <v>JJJJ</v>
      </c>
      <c r="F46" s="133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</row>
    <row r="47" spans="1:114" x14ac:dyDescent="0.2">
      <c r="A47" s="96">
        <f>Deckblatt!$D$7</f>
        <v>0</v>
      </c>
      <c r="B47" s="97" t="s">
        <v>62</v>
      </c>
      <c r="C47" s="98">
        <f>'Mannschaft IX'!B5</f>
        <v>0</v>
      </c>
      <c r="D47" s="98">
        <f>'Mannschaft IX'!C5</f>
        <v>0</v>
      </c>
      <c r="E47" s="143" t="str">
        <f>'Mannschaft IX'!D5</f>
        <v>JJJJ</v>
      </c>
      <c r="F47" s="131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</row>
    <row r="48" spans="1:114" x14ac:dyDescent="0.2">
      <c r="A48" s="100">
        <f>Deckblatt!$D$7</f>
        <v>0</v>
      </c>
      <c r="B48" s="101" t="s">
        <v>62</v>
      </c>
      <c r="C48" s="102">
        <f>'Mannschaft IX'!B6</f>
        <v>0</v>
      </c>
      <c r="D48" s="102">
        <f>'Mannschaft IX'!C6</f>
        <v>0</v>
      </c>
      <c r="E48" s="142" t="str">
        <f>'Mannschaft IX'!D6</f>
        <v>JJJJ</v>
      </c>
      <c r="F48" s="132"/>
    </row>
    <row r="49" spans="1:6" x14ac:dyDescent="0.2">
      <c r="A49" s="100">
        <f>Deckblatt!$D$7</f>
        <v>0</v>
      </c>
      <c r="B49" s="101" t="s">
        <v>62</v>
      </c>
      <c r="C49" s="102">
        <f>'Mannschaft IX'!B7</f>
        <v>0</v>
      </c>
      <c r="D49" s="102">
        <f>'Mannschaft IX'!C7</f>
        <v>0</v>
      </c>
      <c r="E49" s="142" t="str">
        <f>'Mannschaft IX'!D7</f>
        <v>JJJJ</v>
      </c>
      <c r="F49" s="132"/>
    </row>
    <row r="50" spans="1:6" x14ac:dyDescent="0.2">
      <c r="A50" s="100">
        <f>Deckblatt!$D$7</f>
        <v>0</v>
      </c>
      <c r="B50" s="101" t="s">
        <v>62</v>
      </c>
      <c r="C50" s="102">
        <f>'Mannschaft IX'!B8</f>
        <v>0</v>
      </c>
      <c r="D50" s="102">
        <f>'Mannschaft IX'!C8</f>
        <v>0</v>
      </c>
      <c r="E50" s="142" t="str">
        <f>'Mannschaft IX'!D8</f>
        <v>JJJJ</v>
      </c>
      <c r="F50" s="132"/>
    </row>
    <row r="51" spans="1:6" ht="16" thickBot="1" x14ac:dyDescent="0.25">
      <c r="A51" s="104">
        <f>Deckblatt!$D$7</f>
        <v>0</v>
      </c>
      <c r="B51" s="105" t="s">
        <v>62</v>
      </c>
      <c r="C51" s="106">
        <f>'Mannschaft IX'!B9</f>
        <v>0</v>
      </c>
      <c r="D51" s="106">
        <f>'Mannschaft IX'!C9</f>
        <v>0</v>
      </c>
      <c r="E51" s="144" t="str">
        <f>'Mannschaft IX'!D9</f>
        <v>JJJJ</v>
      </c>
      <c r="F51" s="133"/>
    </row>
  </sheetData>
  <mergeCells count="5">
    <mergeCell ref="A1:F1"/>
    <mergeCell ref="A2:F2"/>
    <mergeCell ref="A3:F3"/>
    <mergeCell ref="C5:F5"/>
    <mergeCell ref="A4:F4"/>
  </mergeCells>
  <pageMargins left="0.31496062992125984" right="0.11811023622047245" top="0.39370078740157483" bottom="0.3937007874015748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AB635"/>
  <sheetViews>
    <sheetView showGridLines="0" workbookViewId="0">
      <selection activeCell="H3" sqref="H3"/>
    </sheetView>
  </sheetViews>
  <sheetFormatPr baseColWidth="10" defaultRowHeight="15" x14ac:dyDescent="0.2"/>
  <cols>
    <col min="1" max="1" width="8" customWidth="1"/>
    <col min="2" max="2" width="18.5" customWidth="1"/>
    <col min="3" max="3" width="18.6640625" customWidth="1"/>
    <col min="4" max="4" width="8.5" customWidth="1"/>
    <col min="5" max="5" width="9.33203125" customWidth="1"/>
    <col min="7" max="7" width="10.83203125" customWidth="1"/>
    <col min="8" max="8" width="13.83203125" customWidth="1"/>
  </cols>
  <sheetData>
    <row r="1" spans="1:28" ht="17.25" customHeight="1" x14ac:dyDescent="0.2">
      <c r="A1" s="233" t="s">
        <v>77</v>
      </c>
      <c r="B1" s="229"/>
      <c r="C1" s="229" t="s">
        <v>38</v>
      </c>
      <c r="D1" s="229"/>
      <c r="E1" s="229" t="str">
        <f>Deckblatt!A2</f>
        <v>RK wbl./22.10.2022/Weißenhorn</v>
      </c>
      <c r="F1" s="229"/>
      <c r="G1" s="229"/>
      <c r="H1" s="230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55"/>
      <c r="W1" s="55"/>
      <c r="X1" s="55"/>
      <c r="Y1" s="55"/>
      <c r="Z1" s="55"/>
      <c r="AA1" s="55"/>
      <c r="AB1" s="55"/>
    </row>
    <row r="2" spans="1:28" ht="17.25" customHeight="1" x14ac:dyDescent="0.2">
      <c r="A2" s="17" t="s">
        <v>25</v>
      </c>
      <c r="B2" s="231">
        <f>Deckblatt!D7</f>
        <v>0</v>
      </c>
      <c r="C2" s="232"/>
      <c r="D2" s="124" t="s">
        <v>44</v>
      </c>
      <c r="E2" s="237" t="s">
        <v>0</v>
      </c>
      <c r="F2" s="238"/>
      <c r="G2" s="239"/>
      <c r="H2" s="137" t="s">
        <v>78</v>
      </c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55"/>
      <c r="W2" s="55"/>
      <c r="X2" s="55"/>
      <c r="Y2" s="55"/>
      <c r="Z2" s="55"/>
      <c r="AA2" s="55"/>
      <c r="AB2" s="55"/>
    </row>
    <row r="3" spans="1:28" ht="17.25" customHeight="1" x14ac:dyDescent="0.2">
      <c r="A3" s="15" t="s">
        <v>9</v>
      </c>
      <c r="B3" s="240" t="s">
        <v>28</v>
      </c>
      <c r="C3" s="241"/>
      <c r="D3" s="242"/>
      <c r="E3" s="234" t="s">
        <v>26</v>
      </c>
      <c r="F3" s="235"/>
      <c r="G3" s="236"/>
      <c r="H3" s="119" t="e">
        <f>VLOOKUP(H2,Dropdownliste!A3:B9,2,0)</f>
        <v>#N/A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55"/>
      <c r="W3" s="55"/>
      <c r="X3" s="55"/>
      <c r="Y3" s="55"/>
      <c r="Z3" s="55"/>
      <c r="AA3" s="55"/>
      <c r="AB3" s="55"/>
    </row>
    <row r="4" spans="1:28" ht="29.25" customHeight="1" x14ac:dyDescent="0.2">
      <c r="A4" s="57"/>
      <c r="B4" s="58" t="s">
        <v>1</v>
      </c>
      <c r="C4" s="59" t="s">
        <v>2</v>
      </c>
      <c r="D4" s="120" t="s">
        <v>58</v>
      </c>
      <c r="E4" s="7" t="s">
        <v>27</v>
      </c>
      <c r="F4" s="60" t="s">
        <v>3</v>
      </c>
      <c r="G4" s="60" t="s">
        <v>4</v>
      </c>
      <c r="H4" s="60" t="s">
        <v>5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55"/>
      <c r="W4" s="55"/>
      <c r="X4" s="55"/>
      <c r="Y4" s="55"/>
      <c r="Z4" s="55"/>
      <c r="AA4" s="55"/>
      <c r="AB4" s="55"/>
    </row>
    <row r="5" spans="1:28" ht="25" customHeight="1" x14ac:dyDescent="0.2">
      <c r="A5" s="8">
        <v>1</v>
      </c>
      <c r="B5" s="61"/>
      <c r="C5" s="62"/>
      <c r="D5" s="65" t="s">
        <v>59</v>
      </c>
      <c r="E5" s="38"/>
      <c r="F5" s="38"/>
      <c r="G5" s="38"/>
      <c r="H5" s="38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55"/>
      <c r="W5" s="55"/>
      <c r="X5" s="55"/>
      <c r="Y5" s="55"/>
      <c r="Z5" s="55"/>
      <c r="AA5" s="55"/>
      <c r="AB5" s="55"/>
    </row>
    <row r="6" spans="1:28" ht="25" customHeight="1" x14ac:dyDescent="0.2">
      <c r="A6" s="8">
        <v>2</v>
      </c>
      <c r="B6" s="61"/>
      <c r="C6" s="62"/>
      <c r="D6" s="65" t="s">
        <v>59</v>
      </c>
      <c r="E6" s="38"/>
      <c r="F6" s="38"/>
      <c r="G6" s="38"/>
      <c r="H6" s="38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55"/>
      <c r="W6" s="55"/>
      <c r="X6" s="55"/>
      <c r="Y6" s="55"/>
      <c r="Z6" s="55"/>
      <c r="AA6" s="55"/>
      <c r="AB6" s="55"/>
    </row>
    <row r="7" spans="1:28" ht="25" customHeight="1" x14ac:dyDescent="0.2">
      <c r="A7" s="8">
        <v>3</v>
      </c>
      <c r="B7" s="61"/>
      <c r="C7" s="62"/>
      <c r="D7" s="65" t="s">
        <v>59</v>
      </c>
      <c r="E7" s="38"/>
      <c r="F7" s="38"/>
      <c r="G7" s="38"/>
      <c r="H7" s="38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55"/>
      <c r="W7" s="55"/>
      <c r="X7" s="55"/>
      <c r="Y7" s="55"/>
      <c r="Z7" s="55"/>
      <c r="AA7" s="55"/>
      <c r="AB7" s="55"/>
    </row>
    <row r="8" spans="1:28" ht="25" customHeight="1" x14ac:dyDescent="0.2">
      <c r="A8" s="10">
        <v>4</v>
      </c>
      <c r="B8" s="63"/>
      <c r="C8" s="24"/>
      <c r="D8" s="66" t="s">
        <v>59</v>
      </c>
      <c r="E8" s="39"/>
      <c r="F8" s="39"/>
      <c r="G8" s="39"/>
      <c r="H8" s="39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55"/>
      <c r="W8" s="55"/>
      <c r="X8" s="55"/>
      <c r="Y8" s="55"/>
      <c r="Z8" s="55"/>
      <c r="AA8" s="55"/>
      <c r="AB8" s="55"/>
    </row>
    <row r="9" spans="1:28" ht="25" customHeight="1" x14ac:dyDescent="0.2">
      <c r="A9" s="9">
        <v>5</v>
      </c>
      <c r="B9" s="64"/>
      <c r="C9" s="3"/>
      <c r="D9" s="121" t="s">
        <v>59</v>
      </c>
      <c r="E9" s="40"/>
      <c r="F9" s="40"/>
      <c r="G9" s="40"/>
      <c r="H9" s="40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55"/>
      <c r="W9" s="55"/>
      <c r="X9" s="55"/>
      <c r="Y9" s="55"/>
      <c r="Z9" s="55"/>
      <c r="AA9" s="55"/>
      <c r="AB9" s="55"/>
    </row>
    <row r="10" spans="1:28" x14ac:dyDescent="0.2"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55"/>
      <c r="W10" s="55"/>
      <c r="X10" s="55"/>
      <c r="Y10" s="55"/>
      <c r="Z10" s="55"/>
      <c r="AA10" s="55"/>
      <c r="AB10" s="55"/>
    </row>
    <row r="11" spans="1:28" ht="17.25" customHeight="1" x14ac:dyDescent="0.2">
      <c r="A11" s="233" t="str">
        <f>A1</f>
        <v xml:space="preserve">Iller Donau Cup </v>
      </c>
      <c r="B11" s="229"/>
      <c r="C11" s="229" t="s">
        <v>38</v>
      </c>
      <c r="D11" s="229"/>
      <c r="E11" s="229" t="str">
        <f>$E$1</f>
        <v>RK wbl./22.10.2022/Weißenhorn</v>
      </c>
      <c r="F11" s="229"/>
      <c r="G11" s="229"/>
      <c r="H11" s="230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55"/>
      <c r="W11" s="55"/>
      <c r="X11" s="55"/>
      <c r="Y11" s="55"/>
      <c r="Z11" s="55"/>
      <c r="AA11" s="55"/>
      <c r="AB11" s="55"/>
    </row>
    <row r="12" spans="1:28" ht="17.25" customHeight="1" x14ac:dyDescent="0.2">
      <c r="A12" s="17" t="s">
        <v>25</v>
      </c>
      <c r="B12" s="231">
        <f>Deckblatt!D7</f>
        <v>0</v>
      </c>
      <c r="C12" s="232"/>
      <c r="D12" s="124" t="s">
        <v>44</v>
      </c>
      <c r="E12" s="237" t="s">
        <v>0</v>
      </c>
      <c r="F12" s="238"/>
      <c r="G12" s="239"/>
      <c r="H12" s="76" t="str">
        <f>H2</f>
        <v>auswählen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55"/>
      <c r="W12" s="55"/>
      <c r="X12" s="55"/>
      <c r="Y12" s="55"/>
      <c r="Z12" s="55"/>
      <c r="AA12" s="55"/>
      <c r="AB12" s="55"/>
    </row>
    <row r="13" spans="1:28" ht="17.25" customHeight="1" x14ac:dyDescent="0.2">
      <c r="A13" s="15" t="s">
        <v>9</v>
      </c>
      <c r="B13" s="240" t="s">
        <v>29</v>
      </c>
      <c r="C13" s="241"/>
      <c r="D13" s="242"/>
      <c r="E13" s="234" t="s">
        <v>26</v>
      </c>
      <c r="F13" s="235"/>
      <c r="G13" s="236"/>
      <c r="H13" s="78" t="e">
        <f>H3</f>
        <v>#N/A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55"/>
      <c r="W13" s="55"/>
      <c r="X13" s="55"/>
      <c r="Y13" s="55"/>
      <c r="Z13" s="55"/>
      <c r="AA13" s="55"/>
      <c r="AB13" s="55"/>
    </row>
    <row r="14" spans="1:28" ht="28.5" customHeight="1" x14ac:dyDescent="0.2">
      <c r="A14" s="57"/>
      <c r="B14" s="58" t="s">
        <v>1</v>
      </c>
      <c r="C14" s="59" t="s">
        <v>2</v>
      </c>
      <c r="D14" s="120" t="s">
        <v>58</v>
      </c>
      <c r="E14" s="7" t="s">
        <v>27</v>
      </c>
      <c r="F14" s="60" t="s">
        <v>3</v>
      </c>
      <c r="G14" s="60" t="s">
        <v>4</v>
      </c>
      <c r="H14" s="60" t="s">
        <v>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55"/>
      <c r="W14" s="55"/>
      <c r="X14" s="55"/>
      <c r="Y14" s="55"/>
      <c r="Z14" s="55"/>
      <c r="AA14" s="55"/>
      <c r="AB14" s="55"/>
    </row>
    <row r="15" spans="1:28" ht="25" customHeight="1" x14ac:dyDescent="0.2">
      <c r="A15" s="125">
        <v>1</v>
      </c>
      <c r="B15" s="67">
        <f t="shared" ref="B15:D19" si="0">B5</f>
        <v>0</v>
      </c>
      <c r="C15" s="67">
        <f t="shared" si="0"/>
        <v>0</v>
      </c>
      <c r="D15" s="68" t="str">
        <f t="shared" si="0"/>
        <v>JJJJ</v>
      </c>
      <c r="E15" s="38"/>
      <c r="F15" s="38"/>
      <c r="G15" s="38"/>
      <c r="H15" s="38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55"/>
      <c r="W15" s="55"/>
      <c r="X15" s="55"/>
      <c r="Y15" s="55"/>
      <c r="Z15" s="55"/>
      <c r="AA15" s="55"/>
      <c r="AB15" s="55"/>
    </row>
    <row r="16" spans="1:28" ht="25" customHeight="1" x14ac:dyDescent="0.2">
      <c r="A16" s="125">
        <v>2</v>
      </c>
      <c r="B16" s="67">
        <f t="shared" si="0"/>
        <v>0</v>
      </c>
      <c r="C16" s="67">
        <f t="shared" si="0"/>
        <v>0</v>
      </c>
      <c r="D16" s="68" t="str">
        <f t="shared" si="0"/>
        <v>JJJJ</v>
      </c>
      <c r="E16" s="38"/>
      <c r="F16" s="38"/>
      <c r="G16" s="38"/>
      <c r="H16" s="38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55"/>
      <c r="W16" s="55"/>
      <c r="X16" s="55"/>
      <c r="Y16" s="55"/>
      <c r="Z16" s="55"/>
      <c r="AA16" s="55"/>
      <c r="AB16" s="55"/>
    </row>
    <row r="17" spans="1:28" ht="25" customHeight="1" x14ac:dyDescent="0.2">
      <c r="A17" s="125">
        <v>3</v>
      </c>
      <c r="B17" s="67">
        <f t="shared" si="0"/>
        <v>0</v>
      </c>
      <c r="C17" s="67">
        <f t="shared" si="0"/>
        <v>0</v>
      </c>
      <c r="D17" s="68" t="str">
        <f t="shared" si="0"/>
        <v>JJJJ</v>
      </c>
      <c r="E17" s="38"/>
      <c r="F17" s="38"/>
      <c r="G17" s="38"/>
      <c r="H17" s="38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55"/>
      <c r="W17" s="55"/>
      <c r="X17" s="55"/>
      <c r="Y17" s="55"/>
      <c r="Z17" s="55"/>
      <c r="AA17" s="55"/>
      <c r="AB17" s="55"/>
    </row>
    <row r="18" spans="1:28" ht="25" customHeight="1" x14ac:dyDescent="0.2">
      <c r="A18" s="126">
        <v>4</v>
      </c>
      <c r="B18" s="67">
        <f t="shared" si="0"/>
        <v>0</v>
      </c>
      <c r="C18" s="67">
        <f t="shared" si="0"/>
        <v>0</v>
      </c>
      <c r="D18" s="68" t="str">
        <f t="shared" si="0"/>
        <v>JJJJ</v>
      </c>
      <c r="E18" s="39"/>
      <c r="F18" s="39"/>
      <c r="G18" s="39"/>
      <c r="H18" s="39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55"/>
      <c r="W18" s="55"/>
      <c r="X18" s="55"/>
      <c r="Y18" s="55"/>
      <c r="Z18" s="55"/>
      <c r="AA18" s="55"/>
      <c r="AB18" s="55"/>
    </row>
    <row r="19" spans="1:28" ht="25" customHeight="1" x14ac:dyDescent="0.2">
      <c r="A19" s="80">
        <v>5</v>
      </c>
      <c r="B19" s="69">
        <f t="shared" si="0"/>
        <v>0</v>
      </c>
      <c r="C19" s="69">
        <f t="shared" si="0"/>
        <v>0</v>
      </c>
      <c r="D19" s="70" t="str">
        <f t="shared" si="0"/>
        <v>JJJJ</v>
      </c>
      <c r="E19" s="40"/>
      <c r="F19" s="40"/>
      <c r="G19" s="40"/>
      <c r="H19" s="40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55"/>
      <c r="W19" s="55"/>
      <c r="X19" s="55"/>
      <c r="Y19" s="55"/>
      <c r="Z19" s="55"/>
      <c r="AA19" s="55"/>
      <c r="AB19" s="55"/>
    </row>
    <row r="20" spans="1:28" ht="10.5" customHeight="1" x14ac:dyDescent="0.2">
      <c r="A20" s="55"/>
      <c r="B20" s="55"/>
      <c r="C20" s="55"/>
      <c r="D20" s="55"/>
      <c r="E20" s="55"/>
      <c r="F20" s="55"/>
      <c r="G20" s="55"/>
      <c r="H20" s="5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55"/>
      <c r="W20" s="55"/>
      <c r="X20" s="55"/>
      <c r="Y20" s="55"/>
      <c r="Z20" s="55"/>
      <c r="AA20" s="55"/>
      <c r="AB20" s="55"/>
    </row>
    <row r="21" spans="1:28" ht="17.25" customHeight="1" x14ac:dyDescent="0.2">
      <c r="A21" s="233" t="str">
        <f>A1</f>
        <v xml:space="preserve">Iller Donau Cup </v>
      </c>
      <c r="B21" s="229"/>
      <c r="C21" s="229" t="s">
        <v>38</v>
      </c>
      <c r="D21" s="229"/>
      <c r="E21" s="229" t="str">
        <f>$E$1</f>
        <v>RK wbl./22.10.2022/Weißenhorn</v>
      </c>
      <c r="F21" s="229"/>
      <c r="G21" s="229"/>
      <c r="H21" s="230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55"/>
      <c r="W21" s="55"/>
      <c r="X21" s="55"/>
      <c r="Y21" s="55"/>
      <c r="Z21" s="55"/>
      <c r="AA21" s="55"/>
      <c r="AB21" s="55"/>
    </row>
    <row r="22" spans="1:28" s="16" customFormat="1" ht="17" x14ac:dyDescent="0.2">
      <c r="A22" s="17" t="s">
        <v>25</v>
      </c>
      <c r="B22" s="231">
        <f>B12</f>
        <v>0</v>
      </c>
      <c r="C22" s="232"/>
      <c r="D22" s="124" t="s">
        <v>44</v>
      </c>
      <c r="E22" s="237" t="s">
        <v>0</v>
      </c>
      <c r="F22" s="238"/>
      <c r="G22" s="239"/>
      <c r="H22" s="76" t="str">
        <f>H12</f>
        <v>auswählen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2"/>
      <c r="W22" s="72"/>
      <c r="X22" s="72"/>
      <c r="Y22" s="72"/>
      <c r="Z22" s="72"/>
      <c r="AA22" s="72"/>
      <c r="AB22" s="72"/>
    </row>
    <row r="23" spans="1:28" s="16" customFormat="1" ht="16" x14ac:dyDescent="0.2">
      <c r="A23" s="15" t="s">
        <v>9</v>
      </c>
      <c r="B23" s="240" t="s">
        <v>30</v>
      </c>
      <c r="C23" s="241"/>
      <c r="D23" s="242"/>
      <c r="E23" s="234" t="s">
        <v>26</v>
      </c>
      <c r="F23" s="235"/>
      <c r="G23" s="236"/>
      <c r="H23" s="78" t="e">
        <f>H13</f>
        <v>#N/A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2"/>
      <c r="W23" s="72"/>
      <c r="X23" s="72"/>
      <c r="Y23" s="72"/>
      <c r="Z23" s="72"/>
      <c r="AA23" s="72"/>
      <c r="AB23" s="72"/>
    </row>
    <row r="24" spans="1:28" ht="26.25" customHeight="1" x14ac:dyDescent="0.2">
      <c r="A24" s="57"/>
      <c r="B24" s="58" t="s">
        <v>1</v>
      </c>
      <c r="C24" s="59" t="s">
        <v>2</v>
      </c>
      <c r="D24" s="120" t="s">
        <v>58</v>
      </c>
      <c r="E24" s="7" t="s">
        <v>27</v>
      </c>
      <c r="F24" s="60" t="s">
        <v>3</v>
      </c>
      <c r="G24" s="60" t="s">
        <v>4</v>
      </c>
      <c r="H24" s="60" t="s">
        <v>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55"/>
      <c r="W24" s="55"/>
      <c r="X24" s="55"/>
      <c r="Y24" s="55"/>
      <c r="Z24" s="55"/>
      <c r="AA24" s="55"/>
      <c r="AB24" s="55"/>
    </row>
    <row r="25" spans="1:28" ht="25" customHeight="1" x14ac:dyDescent="0.2">
      <c r="A25" s="125">
        <v>1</v>
      </c>
      <c r="B25" s="67">
        <f t="shared" ref="B25:D29" si="1">B15</f>
        <v>0</v>
      </c>
      <c r="C25" s="67">
        <f t="shared" si="1"/>
        <v>0</v>
      </c>
      <c r="D25" s="68" t="str">
        <f t="shared" si="1"/>
        <v>JJJJ</v>
      </c>
      <c r="E25" s="38"/>
      <c r="F25" s="38"/>
      <c r="G25" s="38"/>
      <c r="H25" s="38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55"/>
      <c r="W25" s="55"/>
      <c r="X25" s="55"/>
      <c r="Y25" s="55"/>
      <c r="Z25" s="55"/>
      <c r="AA25" s="55"/>
      <c r="AB25" s="55"/>
    </row>
    <row r="26" spans="1:28" ht="25" customHeight="1" x14ac:dyDescent="0.2">
      <c r="A26" s="125">
        <v>2</v>
      </c>
      <c r="B26" s="67">
        <f t="shared" si="1"/>
        <v>0</v>
      </c>
      <c r="C26" s="67">
        <f t="shared" si="1"/>
        <v>0</v>
      </c>
      <c r="D26" s="68" t="str">
        <f t="shared" si="1"/>
        <v>JJJJ</v>
      </c>
      <c r="E26" s="38"/>
      <c r="F26" s="38"/>
      <c r="G26" s="38"/>
      <c r="H26" s="38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55"/>
      <c r="W26" s="55"/>
      <c r="X26" s="55"/>
      <c r="Y26" s="55"/>
      <c r="Z26" s="55"/>
      <c r="AA26" s="55"/>
      <c r="AB26" s="55"/>
    </row>
    <row r="27" spans="1:28" ht="25" customHeight="1" x14ac:dyDescent="0.2">
      <c r="A27" s="125">
        <v>3</v>
      </c>
      <c r="B27" s="67">
        <f t="shared" si="1"/>
        <v>0</v>
      </c>
      <c r="C27" s="67">
        <f t="shared" si="1"/>
        <v>0</v>
      </c>
      <c r="D27" s="68" t="str">
        <f t="shared" si="1"/>
        <v>JJJJ</v>
      </c>
      <c r="E27" s="38"/>
      <c r="F27" s="38"/>
      <c r="G27" s="38"/>
      <c r="H27" s="38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55"/>
      <c r="W27" s="55"/>
      <c r="X27" s="55"/>
      <c r="Y27" s="55"/>
      <c r="Z27" s="55"/>
      <c r="AA27" s="55"/>
      <c r="AB27" s="55"/>
    </row>
    <row r="28" spans="1:28" ht="25" customHeight="1" x14ac:dyDescent="0.2">
      <c r="A28" s="126">
        <v>4</v>
      </c>
      <c r="B28" s="67">
        <f t="shared" si="1"/>
        <v>0</v>
      </c>
      <c r="C28" s="67">
        <f t="shared" si="1"/>
        <v>0</v>
      </c>
      <c r="D28" s="68" t="str">
        <f t="shared" si="1"/>
        <v>JJJJ</v>
      </c>
      <c r="E28" s="39"/>
      <c r="F28" s="39"/>
      <c r="G28" s="39"/>
      <c r="H28" s="39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55"/>
      <c r="W28" s="55"/>
      <c r="X28" s="55"/>
      <c r="Y28" s="55"/>
      <c r="Z28" s="55"/>
      <c r="AA28" s="55"/>
      <c r="AB28" s="55"/>
    </row>
    <row r="29" spans="1:28" ht="25" customHeight="1" x14ac:dyDescent="0.2">
      <c r="A29" s="127">
        <v>5</v>
      </c>
      <c r="B29" s="71">
        <f t="shared" si="1"/>
        <v>0</v>
      </c>
      <c r="C29" s="69">
        <f t="shared" si="1"/>
        <v>0</v>
      </c>
      <c r="D29" s="70" t="str">
        <f t="shared" si="1"/>
        <v>JJJJ</v>
      </c>
      <c r="E29" s="40"/>
      <c r="F29" s="40"/>
      <c r="G29" s="40"/>
      <c r="H29" s="40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55"/>
      <c r="W29" s="55"/>
      <c r="X29" s="55"/>
      <c r="Y29" s="55"/>
      <c r="Z29" s="55"/>
      <c r="AA29" s="55"/>
      <c r="AB29" s="55"/>
    </row>
    <row r="30" spans="1:28" ht="12" customHeight="1" x14ac:dyDescent="0.2">
      <c r="A30" s="55"/>
      <c r="B30" s="55"/>
      <c r="C30" s="55"/>
      <c r="D30" s="55"/>
      <c r="E30" s="55"/>
      <c r="F30" s="55"/>
      <c r="G30" s="55"/>
      <c r="H30" s="5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55"/>
      <c r="W30" s="55"/>
      <c r="X30" s="55"/>
      <c r="Y30" s="55"/>
      <c r="Z30" s="55"/>
      <c r="AA30" s="55"/>
      <c r="AB30" s="55"/>
    </row>
    <row r="31" spans="1:28" ht="17.25" customHeight="1" x14ac:dyDescent="0.2">
      <c r="A31" s="233" t="str">
        <f>A21</f>
        <v xml:space="preserve">Iller Donau Cup </v>
      </c>
      <c r="B31" s="229"/>
      <c r="C31" s="229" t="s">
        <v>38</v>
      </c>
      <c r="D31" s="229"/>
      <c r="E31" s="229" t="str">
        <f>$E$1</f>
        <v>RK wbl./22.10.2022/Weißenhorn</v>
      </c>
      <c r="F31" s="229"/>
      <c r="G31" s="229"/>
      <c r="H31" s="230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55"/>
      <c r="W31" s="55"/>
      <c r="X31" s="55"/>
      <c r="Y31" s="55"/>
      <c r="Z31" s="55"/>
      <c r="AA31" s="55"/>
      <c r="AB31" s="55"/>
    </row>
    <row r="32" spans="1:28" s="16" customFormat="1" ht="19.5" customHeight="1" x14ac:dyDescent="0.2">
      <c r="A32" s="17" t="s">
        <v>25</v>
      </c>
      <c r="B32" s="231">
        <f>B22</f>
        <v>0</v>
      </c>
      <c r="C32" s="232"/>
      <c r="D32" s="124" t="s">
        <v>44</v>
      </c>
      <c r="E32" s="244" t="s">
        <v>0</v>
      </c>
      <c r="F32" s="244"/>
      <c r="G32" s="244"/>
      <c r="H32" s="76" t="str">
        <f>H22</f>
        <v>auswählen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2"/>
      <c r="W32" s="72"/>
      <c r="X32" s="72"/>
      <c r="Y32" s="72"/>
      <c r="Z32" s="72"/>
      <c r="AA32" s="72"/>
      <c r="AB32" s="72"/>
    </row>
    <row r="33" spans="1:28" s="16" customFormat="1" ht="19.5" customHeight="1" x14ac:dyDescent="0.2">
      <c r="A33" s="15" t="s">
        <v>9</v>
      </c>
      <c r="B33" s="240" t="s">
        <v>31</v>
      </c>
      <c r="C33" s="241"/>
      <c r="D33" s="242"/>
      <c r="E33" s="243" t="s">
        <v>26</v>
      </c>
      <c r="F33" s="243"/>
      <c r="G33" s="243"/>
      <c r="H33" s="78" t="e">
        <f>H23</f>
        <v>#N/A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2"/>
      <c r="W33" s="72"/>
      <c r="X33" s="72"/>
      <c r="Y33" s="72"/>
      <c r="Z33" s="72"/>
      <c r="AA33" s="72"/>
      <c r="AB33" s="72"/>
    </row>
    <row r="34" spans="1:28" ht="25" customHeight="1" x14ac:dyDescent="0.2">
      <c r="A34" s="128"/>
      <c r="B34" s="129" t="s">
        <v>1</v>
      </c>
      <c r="C34" s="130" t="s">
        <v>2</v>
      </c>
      <c r="D34" s="120" t="s">
        <v>58</v>
      </c>
      <c r="E34" s="21" t="s">
        <v>27</v>
      </c>
      <c r="F34" s="60" t="s">
        <v>3</v>
      </c>
      <c r="G34" s="60" t="s">
        <v>4</v>
      </c>
      <c r="H34" s="60" t="s">
        <v>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55"/>
      <c r="W34" s="55"/>
      <c r="X34" s="55"/>
      <c r="Y34" s="55"/>
      <c r="Z34" s="55"/>
      <c r="AA34" s="55"/>
      <c r="AB34" s="55"/>
    </row>
    <row r="35" spans="1:28" ht="25" customHeight="1" x14ac:dyDescent="0.2">
      <c r="A35" s="126">
        <v>1</v>
      </c>
      <c r="B35" s="67">
        <f t="shared" ref="B35:D39" si="2">B25</f>
        <v>0</v>
      </c>
      <c r="C35" s="67">
        <f t="shared" si="2"/>
        <v>0</v>
      </c>
      <c r="D35" s="68" t="str">
        <f t="shared" si="2"/>
        <v>JJJJ</v>
      </c>
      <c r="E35" s="39"/>
      <c r="F35" s="39"/>
      <c r="G35" s="39"/>
      <c r="H35" s="39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55"/>
      <c r="W35" s="55"/>
      <c r="X35" s="55"/>
      <c r="Y35" s="55"/>
      <c r="Z35" s="55"/>
      <c r="AA35" s="55"/>
      <c r="AB35" s="55"/>
    </row>
    <row r="36" spans="1:28" ht="25" customHeight="1" x14ac:dyDescent="0.2">
      <c r="A36" s="126">
        <v>2</v>
      </c>
      <c r="B36" s="67">
        <f t="shared" si="2"/>
        <v>0</v>
      </c>
      <c r="C36" s="67">
        <f t="shared" si="2"/>
        <v>0</v>
      </c>
      <c r="D36" s="68" t="str">
        <f t="shared" si="2"/>
        <v>JJJJ</v>
      </c>
      <c r="E36" s="39"/>
      <c r="F36" s="39"/>
      <c r="G36" s="39"/>
      <c r="H36" s="39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55"/>
      <c r="W36" s="55"/>
      <c r="X36" s="55"/>
      <c r="Y36" s="55"/>
      <c r="Z36" s="55"/>
      <c r="AA36" s="55"/>
      <c r="AB36" s="55"/>
    </row>
    <row r="37" spans="1:28" ht="25" customHeight="1" x14ac:dyDescent="0.2">
      <c r="A37" s="126">
        <v>3</v>
      </c>
      <c r="B37" s="67">
        <f t="shared" si="2"/>
        <v>0</v>
      </c>
      <c r="C37" s="67">
        <f t="shared" si="2"/>
        <v>0</v>
      </c>
      <c r="D37" s="68" t="str">
        <f t="shared" si="2"/>
        <v>JJJJ</v>
      </c>
      <c r="E37" s="39"/>
      <c r="F37" s="39"/>
      <c r="G37" s="39"/>
      <c r="H37" s="39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55"/>
      <c r="W37" s="55"/>
      <c r="X37" s="55"/>
      <c r="Y37" s="55"/>
      <c r="Z37" s="55"/>
      <c r="AA37" s="55"/>
      <c r="AB37" s="55"/>
    </row>
    <row r="38" spans="1:28" ht="25" customHeight="1" x14ac:dyDescent="0.2">
      <c r="A38" s="126">
        <v>4</v>
      </c>
      <c r="B38" s="67">
        <f t="shared" si="2"/>
        <v>0</v>
      </c>
      <c r="C38" s="67">
        <f t="shared" si="2"/>
        <v>0</v>
      </c>
      <c r="D38" s="68" t="str">
        <f t="shared" si="2"/>
        <v>JJJJ</v>
      </c>
      <c r="E38" s="39"/>
      <c r="F38" s="39"/>
      <c r="G38" s="39"/>
      <c r="H38" s="39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55"/>
      <c r="W38" s="55"/>
      <c r="X38" s="55"/>
      <c r="Y38" s="55"/>
      <c r="Z38" s="55"/>
      <c r="AA38" s="55"/>
      <c r="AB38" s="55"/>
    </row>
    <row r="39" spans="1:28" ht="25" customHeight="1" x14ac:dyDescent="0.2">
      <c r="A39" s="80">
        <v>5</v>
      </c>
      <c r="B39" s="69">
        <f t="shared" si="2"/>
        <v>0</v>
      </c>
      <c r="C39" s="69">
        <f t="shared" si="2"/>
        <v>0</v>
      </c>
      <c r="D39" s="70" t="str">
        <f t="shared" si="2"/>
        <v>JJJJ</v>
      </c>
      <c r="E39" s="39"/>
      <c r="F39" s="39"/>
      <c r="G39" s="39"/>
      <c r="H39" s="39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55"/>
      <c r="W39" s="55"/>
      <c r="X39" s="55"/>
      <c r="Y39" s="55"/>
      <c r="Z39" s="55"/>
      <c r="AA39" s="55"/>
      <c r="AB39" s="55"/>
    </row>
    <row r="40" spans="1:28" x14ac:dyDescent="0.2"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pans="1:28" x14ac:dyDescent="0.2"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pans="1:28" x14ac:dyDescent="0.2"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</row>
    <row r="43" spans="1:28" x14ac:dyDescent="0.2"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pans="1:28" x14ac:dyDescent="0.2"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28" x14ac:dyDescent="0.2"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1:28" x14ac:dyDescent="0.2"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pans="1:28" x14ac:dyDescent="0.2"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x14ac:dyDescent="0.2"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9:28" x14ac:dyDescent="0.2"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</row>
    <row r="50" spans="9:28" x14ac:dyDescent="0.2"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</row>
    <row r="51" spans="9:28" x14ac:dyDescent="0.2"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</row>
    <row r="52" spans="9:28" x14ac:dyDescent="0.2"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</row>
    <row r="53" spans="9:28" x14ac:dyDescent="0.2"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</row>
    <row r="54" spans="9:28" x14ac:dyDescent="0.2"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</row>
    <row r="55" spans="9:28" x14ac:dyDescent="0.2"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</row>
    <row r="56" spans="9:28" x14ac:dyDescent="0.2"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</row>
    <row r="57" spans="9:28" x14ac:dyDescent="0.2"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</row>
    <row r="58" spans="9:28" x14ac:dyDescent="0.2"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</row>
    <row r="59" spans="9:28" x14ac:dyDescent="0.2"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</row>
    <row r="60" spans="9:28" x14ac:dyDescent="0.2"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</row>
    <row r="61" spans="9:28" x14ac:dyDescent="0.2"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</row>
    <row r="62" spans="9:28" x14ac:dyDescent="0.2"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</row>
    <row r="63" spans="9:28" x14ac:dyDescent="0.2"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</row>
    <row r="64" spans="9:28" x14ac:dyDescent="0.2"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</row>
    <row r="65" spans="9:28" x14ac:dyDescent="0.2"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</row>
    <row r="66" spans="9:28" x14ac:dyDescent="0.2"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</row>
    <row r="67" spans="9:28" x14ac:dyDescent="0.2"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</row>
    <row r="68" spans="9:28" x14ac:dyDescent="0.2"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</row>
    <row r="69" spans="9:28" x14ac:dyDescent="0.2"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</row>
    <row r="70" spans="9:28" x14ac:dyDescent="0.2"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</row>
    <row r="71" spans="9:28" x14ac:dyDescent="0.2"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</row>
    <row r="72" spans="9:28" x14ac:dyDescent="0.2"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</row>
    <row r="73" spans="9:28" x14ac:dyDescent="0.2"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</row>
    <row r="74" spans="9:28" x14ac:dyDescent="0.2"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</row>
    <row r="75" spans="9:28" x14ac:dyDescent="0.2"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</row>
    <row r="76" spans="9:28" x14ac:dyDescent="0.2"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</row>
    <row r="77" spans="9:28" x14ac:dyDescent="0.2"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</row>
    <row r="78" spans="9:28" x14ac:dyDescent="0.2"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</row>
    <row r="79" spans="9:28" x14ac:dyDescent="0.2"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</row>
    <row r="80" spans="9:28" x14ac:dyDescent="0.2"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</row>
    <row r="81" spans="9:28" x14ac:dyDescent="0.2"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</row>
    <row r="82" spans="9:28" x14ac:dyDescent="0.2"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</row>
    <row r="83" spans="9:28" x14ac:dyDescent="0.2"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</row>
    <row r="84" spans="9:28" x14ac:dyDescent="0.2"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</row>
    <row r="85" spans="9:28" x14ac:dyDescent="0.2"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</row>
    <row r="86" spans="9:28" x14ac:dyDescent="0.2"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</row>
    <row r="87" spans="9:28" x14ac:dyDescent="0.2"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</row>
    <row r="88" spans="9:28" x14ac:dyDescent="0.2"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</row>
    <row r="89" spans="9:28" x14ac:dyDescent="0.2"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</row>
    <row r="90" spans="9:28" x14ac:dyDescent="0.2"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</row>
    <row r="91" spans="9:28" x14ac:dyDescent="0.2"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</row>
    <row r="92" spans="9:28" x14ac:dyDescent="0.2"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</row>
    <row r="93" spans="9:28" x14ac:dyDescent="0.2"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</row>
    <row r="94" spans="9:28" x14ac:dyDescent="0.2"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</row>
    <row r="95" spans="9:28" x14ac:dyDescent="0.2"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</row>
    <row r="96" spans="9:28" x14ac:dyDescent="0.2"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</row>
    <row r="97" spans="9:28" x14ac:dyDescent="0.2"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</row>
    <row r="98" spans="9:28" x14ac:dyDescent="0.2"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</row>
    <row r="99" spans="9:28" x14ac:dyDescent="0.2"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</row>
    <row r="100" spans="9:28" x14ac:dyDescent="0.2"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</row>
    <row r="101" spans="9:28" x14ac:dyDescent="0.2"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</row>
    <row r="102" spans="9:28" x14ac:dyDescent="0.2"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</row>
    <row r="103" spans="9:28" x14ac:dyDescent="0.2"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</row>
    <row r="104" spans="9:28" x14ac:dyDescent="0.2"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</row>
    <row r="105" spans="9:28" x14ac:dyDescent="0.2"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</row>
    <row r="106" spans="9:28" x14ac:dyDescent="0.2"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</row>
    <row r="107" spans="9:28" x14ac:dyDescent="0.2"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</row>
    <row r="108" spans="9:28" x14ac:dyDescent="0.2"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</row>
    <row r="109" spans="9:28" x14ac:dyDescent="0.2"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</row>
    <row r="110" spans="9:28" x14ac:dyDescent="0.2"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</row>
    <row r="111" spans="9:28" x14ac:dyDescent="0.2"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</row>
    <row r="112" spans="9:28" x14ac:dyDescent="0.2"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</row>
    <row r="113" spans="9:28" x14ac:dyDescent="0.2"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</row>
    <row r="114" spans="9:28" x14ac:dyDescent="0.2"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</row>
    <row r="115" spans="9:28" x14ac:dyDescent="0.2"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</row>
    <row r="116" spans="9:28" x14ac:dyDescent="0.2"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</row>
    <row r="117" spans="9:28" x14ac:dyDescent="0.2"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</row>
    <row r="118" spans="9:28" x14ac:dyDescent="0.2"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</row>
    <row r="119" spans="9:28" x14ac:dyDescent="0.2"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</row>
    <row r="120" spans="9:28" x14ac:dyDescent="0.2"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</row>
    <row r="121" spans="9:28" x14ac:dyDescent="0.2"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</row>
    <row r="122" spans="9:28" x14ac:dyDescent="0.2"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</row>
    <row r="123" spans="9:28" x14ac:dyDescent="0.2"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</row>
    <row r="124" spans="9:28" x14ac:dyDescent="0.2"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</row>
    <row r="125" spans="9:28" x14ac:dyDescent="0.2"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</row>
    <row r="126" spans="9:28" x14ac:dyDescent="0.2"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</row>
    <row r="127" spans="9:28" x14ac:dyDescent="0.2"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</row>
    <row r="128" spans="9:28" x14ac:dyDescent="0.2"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</row>
    <row r="129" spans="9:28" x14ac:dyDescent="0.2"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</row>
    <row r="130" spans="9:28" x14ac:dyDescent="0.2"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</row>
    <row r="131" spans="9:28" x14ac:dyDescent="0.2"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</row>
    <row r="132" spans="9:28" x14ac:dyDescent="0.2"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</row>
    <row r="133" spans="9:28" x14ac:dyDescent="0.2"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</row>
    <row r="134" spans="9:28" x14ac:dyDescent="0.2"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</row>
    <row r="135" spans="9:28" x14ac:dyDescent="0.2"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</row>
    <row r="136" spans="9:28" x14ac:dyDescent="0.2"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</row>
    <row r="137" spans="9:28" x14ac:dyDescent="0.2"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</row>
    <row r="138" spans="9:28" x14ac:dyDescent="0.2"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</row>
    <row r="139" spans="9:28" x14ac:dyDescent="0.2"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</row>
    <row r="140" spans="9:28" x14ac:dyDescent="0.2"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</row>
    <row r="141" spans="9:28" x14ac:dyDescent="0.2"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</row>
    <row r="142" spans="9:28" x14ac:dyDescent="0.2"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</row>
    <row r="143" spans="9:28" x14ac:dyDescent="0.2"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</row>
    <row r="144" spans="9:28" x14ac:dyDescent="0.2"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</row>
    <row r="145" spans="9:28" x14ac:dyDescent="0.2"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</row>
    <row r="146" spans="9:28" x14ac:dyDescent="0.2"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</row>
    <row r="147" spans="9:28" x14ac:dyDescent="0.2"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</row>
    <row r="148" spans="9:28" x14ac:dyDescent="0.2"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</row>
    <row r="149" spans="9:28" x14ac:dyDescent="0.2"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</row>
    <row r="150" spans="9:28" x14ac:dyDescent="0.2"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</row>
    <row r="151" spans="9:28" x14ac:dyDescent="0.2"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</row>
    <row r="152" spans="9:28" x14ac:dyDescent="0.2"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</row>
    <row r="153" spans="9:28" x14ac:dyDescent="0.2"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</row>
    <row r="154" spans="9:28" x14ac:dyDescent="0.2"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</row>
    <row r="155" spans="9:28" x14ac:dyDescent="0.2"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</row>
    <row r="156" spans="9:28" x14ac:dyDescent="0.2"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</row>
    <row r="157" spans="9:28" x14ac:dyDescent="0.2"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</row>
    <row r="158" spans="9:28" x14ac:dyDescent="0.2"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</row>
    <row r="159" spans="9:28" x14ac:dyDescent="0.2"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</row>
    <row r="160" spans="9:28" x14ac:dyDescent="0.2"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</row>
    <row r="161" spans="9:28" x14ac:dyDescent="0.2"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</row>
    <row r="162" spans="9:28" x14ac:dyDescent="0.2"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</row>
    <row r="163" spans="9:28" x14ac:dyDescent="0.2"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</row>
    <row r="164" spans="9:28" x14ac:dyDescent="0.2"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</row>
    <row r="165" spans="9:28" x14ac:dyDescent="0.2"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</row>
    <row r="166" spans="9:28" x14ac:dyDescent="0.2"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</row>
    <row r="167" spans="9:28" x14ac:dyDescent="0.2"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</row>
    <row r="168" spans="9:28" x14ac:dyDescent="0.2"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</row>
    <row r="169" spans="9:28" x14ac:dyDescent="0.2"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</row>
    <row r="170" spans="9:28" x14ac:dyDescent="0.2"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</row>
    <row r="171" spans="9:28" x14ac:dyDescent="0.2"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</row>
    <row r="172" spans="9:28" x14ac:dyDescent="0.2"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</row>
    <row r="173" spans="9:28" x14ac:dyDescent="0.2"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</row>
    <row r="174" spans="9:28" x14ac:dyDescent="0.2"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</row>
    <row r="175" spans="9:28" x14ac:dyDescent="0.2"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</row>
    <row r="176" spans="9:28" x14ac:dyDescent="0.2"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</row>
    <row r="177" spans="9:28" x14ac:dyDescent="0.2"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</row>
    <row r="178" spans="9:28" x14ac:dyDescent="0.2"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</row>
    <row r="179" spans="9:28" x14ac:dyDescent="0.2"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</row>
    <row r="180" spans="9:28" x14ac:dyDescent="0.2"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</row>
    <row r="181" spans="9:28" x14ac:dyDescent="0.2"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</row>
    <row r="182" spans="9:28" x14ac:dyDescent="0.2"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</row>
    <row r="183" spans="9:28" x14ac:dyDescent="0.2"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</row>
    <row r="184" spans="9:28" x14ac:dyDescent="0.2"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</row>
    <row r="185" spans="9:28" x14ac:dyDescent="0.2"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</row>
    <row r="186" spans="9:28" x14ac:dyDescent="0.2"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</row>
    <row r="187" spans="9:28" x14ac:dyDescent="0.2"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</row>
    <row r="188" spans="9:28" x14ac:dyDescent="0.2"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</row>
    <row r="189" spans="9:28" x14ac:dyDescent="0.2"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</row>
    <row r="190" spans="9:28" x14ac:dyDescent="0.2"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</row>
    <row r="191" spans="9:28" x14ac:dyDescent="0.2"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</row>
    <row r="192" spans="9:28" x14ac:dyDescent="0.2"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</row>
    <row r="193" spans="9:28" x14ac:dyDescent="0.2"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</row>
    <row r="194" spans="9:28" x14ac:dyDescent="0.2"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</row>
    <row r="195" spans="9:28" x14ac:dyDescent="0.2"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</row>
    <row r="196" spans="9:28" x14ac:dyDescent="0.2"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</row>
    <row r="197" spans="9:28" x14ac:dyDescent="0.2"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</row>
    <row r="198" spans="9:28" x14ac:dyDescent="0.2"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</row>
    <row r="199" spans="9:28" x14ac:dyDescent="0.2"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</row>
    <row r="200" spans="9:28" x14ac:dyDescent="0.2"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</row>
    <row r="201" spans="9:28" x14ac:dyDescent="0.2"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</row>
    <row r="202" spans="9:28" x14ac:dyDescent="0.2"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</row>
    <row r="203" spans="9:28" x14ac:dyDescent="0.2"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</row>
    <row r="204" spans="9:28" x14ac:dyDescent="0.2"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</row>
    <row r="205" spans="9:28" x14ac:dyDescent="0.2"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</row>
    <row r="206" spans="9:28" x14ac:dyDescent="0.2"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</row>
    <row r="207" spans="9:28" x14ac:dyDescent="0.2"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</row>
    <row r="208" spans="9:28" x14ac:dyDescent="0.2"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</row>
    <row r="209" spans="9:28" x14ac:dyDescent="0.2"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</row>
    <row r="210" spans="9:28" x14ac:dyDescent="0.2"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</row>
    <row r="211" spans="9:28" x14ac:dyDescent="0.2"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</row>
    <row r="212" spans="9:28" x14ac:dyDescent="0.2"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</row>
    <row r="213" spans="9:28" x14ac:dyDescent="0.2"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</row>
    <row r="214" spans="9:28" x14ac:dyDescent="0.2"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</row>
    <row r="215" spans="9:28" x14ac:dyDescent="0.2"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</row>
    <row r="216" spans="9:28" x14ac:dyDescent="0.2"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</row>
    <row r="217" spans="9:28" x14ac:dyDescent="0.2"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</row>
    <row r="218" spans="9:28" x14ac:dyDescent="0.2"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</row>
    <row r="219" spans="9:28" x14ac:dyDescent="0.2"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</row>
    <row r="220" spans="9:28" x14ac:dyDescent="0.2"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</row>
    <row r="221" spans="9:28" x14ac:dyDescent="0.2"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</row>
    <row r="222" spans="9:28" x14ac:dyDescent="0.2"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</row>
    <row r="223" spans="9:28" x14ac:dyDescent="0.2"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</row>
    <row r="224" spans="9:28" x14ac:dyDescent="0.2"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</row>
    <row r="225" spans="9:28" x14ac:dyDescent="0.2"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</row>
    <row r="226" spans="9:28" x14ac:dyDescent="0.2"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</row>
    <row r="227" spans="9:28" x14ac:dyDescent="0.2"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</row>
    <row r="228" spans="9:28" x14ac:dyDescent="0.2"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</row>
    <row r="229" spans="9:28" x14ac:dyDescent="0.2"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</row>
    <row r="230" spans="9:28" x14ac:dyDescent="0.2"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</row>
    <row r="231" spans="9:28" x14ac:dyDescent="0.2"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</row>
    <row r="232" spans="9:28" x14ac:dyDescent="0.2"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</row>
    <row r="233" spans="9:28" x14ac:dyDescent="0.2"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</row>
    <row r="234" spans="9:28" x14ac:dyDescent="0.2"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</row>
    <row r="235" spans="9:28" x14ac:dyDescent="0.2"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</row>
    <row r="236" spans="9:28" x14ac:dyDescent="0.2"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</row>
    <row r="237" spans="9:28" x14ac:dyDescent="0.2"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</row>
    <row r="238" spans="9:28" x14ac:dyDescent="0.2"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</row>
    <row r="239" spans="9:28" x14ac:dyDescent="0.2"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</row>
    <row r="240" spans="9:28" x14ac:dyDescent="0.2"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</row>
    <row r="241" spans="9:28" x14ac:dyDescent="0.2"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</row>
    <row r="242" spans="9:28" x14ac:dyDescent="0.2"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</row>
    <row r="243" spans="9:28" x14ac:dyDescent="0.2"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</row>
    <row r="244" spans="9:28" x14ac:dyDescent="0.2"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</row>
    <row r="245" spans="9:28" x14ac:dyDescent="0.2"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</row>
    <row r="246" spans="9:28" x14ac:dyDescent="0.2"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</row>
    <row r="247" spans="9:28" x14ac:dyDescent="0.2"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</row>
    <row r="248" spans="9:28" x14ac:dyDescent="0.2"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</row>
    <row r="249" spans="9:28" x14ac:dyDescent="0.2"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</row>
    <row r="250" spans="9:28" x14ac:dyDescent="0.2"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</row>
    <row r="251" spans="9:28" x14ac:dyDescent="0.2"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</row>
    <row r="252" spans="9:28" x14ac:dyDescent="0.2"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</row>
    <row r="253" spans="9:28" x14ac:dyDescent="0.2"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</row>
    <row r="254" spans="9:28" x14ac:dyDescent="0.2"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</row>
    <row r="255" spans="9:28" x14ac:dyDescent="0.2"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</row>
    <row r="256" spans="9:28" x14ac:dyDescent="0.2"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</row>
    <row r="257" spans="9:28" x14ac:dyDescent="0.2"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</row>
    <row r="258" spans="9:28" x14ac:dyDescent="0.2"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</row>
    <row r="259" spans="9:28" x14ac:dyDescent="0.2"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</row>
    <row r="260" spans="9:28" x14ac:dyDescent="0.2"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</row>
    <row r="261" spans="9:28" x14ac:dyDescent="0.2"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</row>
    <row r="262" spans="9:28" x14ac:dyDescent="0.2"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</row>
    <row r="263" spans="9:28" x14ac:dyDescent="0.2"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</row>
    <row r="264" spans="9:28" x14ac:dyDescent="0.2"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</row>
    <row r="265" spans="9:28" x14ac:dyDescent="0.2"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</row>
    <row r="266" spans="9:28" x14ac:dyDescent="0.2"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</row>
    <row r="267" spans="9:28" x14ac:dyDescent="0.2"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</row>
    <row r="268" spans="9:28" x14ac:dyDescent="0.2"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</row>
    <row r="269" spans="9:28" x14ac:dyDescent="0.2"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</row>
    <row r="270" spans="9:28" x14ac:dyDescent="0.2"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</row>
    <row r="271" spans="9:28" x14ac:dyDescent="0.2"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</row>
    <row r="272" spans="9:28" x14ac:dyDescent="0.2"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</row>
    <row r="273" spans="9:28" x14ac:dyDescent="0.2"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</row>
    <row r="274" spans="9:28" x14ac:dyDescent="0.2"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</row>
    <row r="275" spans="9:28" x14ac:dyDescent="0.2"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</row>
    <row r="276" spans="9:28" x14ac:dyDescent="0.2"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</row>
    <row r="277" spans="9:28" x14ac:dyDescent="0.2"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</row>
    <row r="278" spans="9:28" x14ac:dyDescent="0.2"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</row>
    <row r="279" spans="9:28" x14ac:dyDescent="0.2"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</row>
    <row r="280" spans="9:28" x14ac:dyDescent="0.2"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</row>
    <row r="281" spans="9:28" x14ac:dyDescent="0.2"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</row>
    <row r="282" spans="9:28" x14ac:dyDescent="0.2"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</row>
    <row r="283" spans="9:28" x14ac:dyDescent="0.2"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</row>
    <row r="284" spans="9:28" x14ac:dyDescent="0.2"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</row>
    <row r="285" spans="9:28" x14ac:dyDescent="0.2"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</row>
    <row r="286" spans="9:28" x14ac:dyDescent="0.2"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</row>
    <row r="287" spans="9:28" x14ac:dyDescent="0.2"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</row>
    <row r="288" spans="9:28" x14ac:dyDescent="0.2"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</row>
    <row r="289" spans="9:28" x14ac:dyDescent="0.2"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</row>
    <row r="290" spans="9:28" x14ac:dyDescent="0.2"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</row>
    <row r="291" spans="9:28" x14ac:dyDescent="0.2"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</row>
    <row r="292" spans="9:28" x14ac:dyDescent="0.2"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</row>
    <row r="293" spans="9:28" x14ac:dyDescent="0.2"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</row>
    <row r="294" spans="9:28" x14ac:dyDescent="0.2"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</row>
    <row r="295" spans="9:28" x14ac:dyDescent="0.2"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</row>
    <row r="296" spans="9:28" x14ac:dyDescent="0.2"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</row>
    <row r="297" spans="9:28" x14ac:dyDescent="0.2"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</row>
    <row r="298" spans="9:28" x14ac:dyDescent="0.2"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</row>
    <row r="299" spans="9:28" x14ac:dyDescent="0.2"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</row>
    <row r="300" spans="9:28" x14ac:dyDescent="0.2"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</row>
    <row r="301" spans="9:28" x14ac:dyDescent="0.2"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</row>
    <row r="302" spans="9:28" x14ac:dyDescent="0.2"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</row>
    <row r="303" spans="9:28" x14ac:dyDescent="0.2"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</row>
    <row r="304" spans="9:28" x14ac:dyDescent="0.2"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</row>
    <row r="305" spans="9:28" x14ac:dyDescent="0.2"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</row>
    <row r="306" spans="9:28" x14ac:dyDescent="0.2"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</row>
    <row r="307" spans="9:28" x14ac:dyDescent="0.2"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</row>
    <row r="308" spans="9:28" x14ac:dyDescent="0.2"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</row>
    <row r="309" spans="9:28" x14ac:dyDescent="0.2"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</row>
    <row r="310" spans="9:28" x14ac:dyDescent="0.2"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</row>
    <row r="311" spans="9:28" x14ac:dyDescent="0.2"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</row>
    <row r="312" spans="9:28" x14ac:dyDescent="0.2"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</row>
    <row r="313" spans="9:28" x14ac:dyDescent="0.2"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</row>
    <row r="314" spans="9:28" x14ac:dyDescent="0.2"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</row>
    <row r="315" spans="9:28" x14ac:dyDescent="0.2"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</row>
    <row r="316" spans="9:28" x14ac:dyDescent="0.2"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</row>
    <row r="317" spans="9:28" x14ac:dyDescent="0.2"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</row>
    <row r="318" spans="9:28" x14ac:dyDescent="0.2"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</row>
    <row r="319" spans="9:28" x14ac:dyDescent="0.2"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</row>
    <row r="320" spans="9:28" x14ac:dyDescent="0.2"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</row>
    <row r="321" spans="9:28" x14ac:dyDescent="0.2"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</row>
    <row r="322" spans="9:28" x14ac:dyDescent="0.2"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</row>
    <row r="323" spans="9:28" x14ac:dyDescent="0.2"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</row>
    <row r="324" spans="9:28" x14ac:dyDescent="0.2"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</row>
    <row r="325" spans="9:28" x14ac:dyDescent="0.2"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</row>
    <row r="326" spans="9:28" x14ac:dyDescent="0.2"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</row>
    <row r="327" spans="9:28" x14ac:dyDescent="0.2"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</row>
    <row r="328" spans="9:28" x14ac:dyDescent="0.2"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</row>
    <row r="329" spans="9:28" x14ac:dyDescent="0.2"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</row>
    <row r="330" spans="9:28" x14ac:dyDescent="0.2"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</row>
    <row r="331" spans="9:28" x14ac:dyDescent="0.2"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</row>
    <row r="332" spans="9:28" x14ac:dyDescent="0.2"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</row>
    <row r="333" spans="9:28" x14ac:dyDescent="0.2"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</row>
    <row r="334" spans="9:28" x14ac:dyDescent="0.2"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</row>
    <row r="335" spans="9:28" x14ac:dyDescent="0.2"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</row>
    <row r="336" spans="9:28" x14ac:dyDescent="0.2"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</row>
    <row r="337" spans="9:28" x14ac:dyDescent="0.2"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</row>
    <row r="338" spans="9:28" x14ac:dyDescent="0.2"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</row>
    <row r="339" spans="9:28" x14ac:dyDescent="0.2"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</row>
    <row r="340" spans="9:28" x14ac:dyDescent="0.2"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</row>
    <row r="341" spans="9:28" x14ac:dyDescent="0.2"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</row>
    <row r="342" spans="9:28" x14ac:dyDescent="0.2"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</row>
    <row r="343" spans="9:28" x14ac:dyDescent="0.2"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</row>
    <row r="344" spans="9:28" x14ac:dyDescent="0.2"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</row>
    <row r="345" spans="9:28" x14ac:dyDescent="0.2"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</row>
    <row r="346" spans="9:28" x14ac:dyDescent="0.2"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</row>
    <row r="347" spans="9:28" x14ac:dyDescent="0.2"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</row>
    <row r="348" spans="9:28" x14ac:dyDescent="0.2"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</row>
    <row r="349" spans="9:28" x14ac:dyDescent="0.2"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</row>
    <row r="350" spans="9:28" x14ac:dyDescent="0.2"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</row>
    <row r="351" spans="9:28" x14ac:dyDescent="0.2"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</row>
    <row r="352" spans="9:28" x14ac:dyDescent="0.2"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</row>
    <row r="353" spans="9:28" x14ac:dyDescent="0.2"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</row>
    <row r="354" spans="9:28" x14ac:dyDescent="0.2"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</row>
    <row r="355" spans="9:28" x14ac:dyDescent="0.2"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</row>
    <row r="356" spans="9:28" x14ac:dyDescent="0.2"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</row>
    <row r="357" spans="9:28" x14ac:dyDescent="0.2"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</row>
    <row r="358" spans="9:28" x14ac:dyDescent="0.2"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</row>
    <row r="359" spans="9:28" x14ac:dyDescent="0.2"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</row>
    <row r="360" spans="9:28" x14ac:dyDescent="0.2"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</row>
    <row r="361" spans="9:28" x14ac:dyDescent="0.2"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</row>
    <row r="362" spans="9:28" x14ac:dyDescent="0.2"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</row>
    <row r="363" spans="9:28" x14ac:dyDescent="0.2"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</row>
    <row r="364" spans="9:28" x14ac:dyDescent="0.2"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</row>
    <row r="365" spans="9:28" x14ac:dyDescent="0.2"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</row>
    <row r="366" spans="9:28" x14ac:dyDescent="0.2"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</row>
    <row r="367" spans="9:28" x14ac:dyDescent="0.2"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</row>
    <row r="368" spans="9:28" x14ac:dyDescent="0.2"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</row>
    <row r="369" spans="9:28" x14ac:dyDescent="0.2"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</row>
    <row r="370" spans="9:28" x14ac:dyDescent="0.2"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</row>
    <row r="371" spans="9:28" x14ac:dyDescent="0.2"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</row>
    <row r="372" spans="9:28" x14ac:dyDescent="0.2"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</row>
    <row r="373" spans="9:28" x14ac:dyDescent="0.2"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</row>
    <row r="374" spans="9:28" x14ac:dyDescent="0.2"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</row>
    <row r="375" spans="9:28" x14ac:dyDescent="0.2"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</row>
    <row r="376" spans="9:28" x14ac:dyDescent="0.2"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</row>
    <row r="377" spans="9:28" x14ac:dyDescent="0.2"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</row>
    <row r="378" spans="9:28" x14ac:dyDescent="0.2"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</row>
    <row r="379" spans="9:28" x14ac:dyDescent="0.2"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</row>
    <row r="380" spans="9:28" x14ac:dyDescent="0.2"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</row>
    <row r="381" spans="9:28" x14ac:dyDescent="0.2"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</row>
    <row r="382" spans="9:28" x14ac:dyDescent="0.2"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</row>
    <row r="383" spans="9:28" x14ac:dyDescent="0.2"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</row>
    <row r="384" spans="9:28" x14ac:dyDescent="0.2"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</row>
    <row r="385" spans="9:28" x14ac:dyDescent="0.2"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</row>
    <row r="386" spans="9:28" x14ac:dyDescent="0.2"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</row>
    <row r="387" spans="9:28" x14ac:dyDescent="0.2"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</row>
    <row r="388" spans="9:28" x14ac:dyDescent="0.2"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</row>
    <row r="389" spans="9:28" x14ac:dyDescent="0.2"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</row>
    <row r="390" spans="9:28" x14ac:dyDescent="0.2"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</row>
    <row r="391" spans="9:28" x14ac:dyDescent="0.2"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</row>
    <row r="392" spans="9:28" x14ac:dyDescent="0.2"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</row>
    <row r="393" spans="9:28" x14ac:dyDescent="0.2"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</row>
    <row r="394" spans="9:28" x14ac:dyDescent="0.2"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</row>
    <row r="395" spans="9:28" x14ac:dyDescent="0.2"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</row>
    <row r="396" spans="9:28" x14ac:dyDescent="0.2"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</row>
    <row r="397" spans="9:28" x14ac:dyDescent="0.2"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</row>
    <row r="398" spans="9:28" x14ac:dyDescent="0.2"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</row>
    <row r="399" spans="9:28" x14ac:dyDescent="0.2"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</row>
    <row r="400" spans="9:28" x14ac:dyDescent="0.2"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</row>
    <row r="401" spans="9:28" x14ac:dyDescent="0.2"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</row>
    <row r="402" spans="9:28" x14ac:dyDescent="0.2"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</row>
    <row r="403" spans="9:28" x14ac:dyDescent="0.2"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</row>
    <row r="404" spans="9:28" x14ac:dyDescent="0.2"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</row>
    <row r="405" spans="9:28" x14ac:dyDescent="0.2"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</row>
    <row r="406" spans="9:28" x14ac:dyDescent="0.2"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</row>
    <row r="407" spans="9:28" x14ac:dyDescent="0.2"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</row>
    <row r="408" spans="9:28" x14ac:dyDescent="0.2"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</row>
    <row r="409" spans="9:28" x14ac:dyDescent="0.2"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</row>
    <row r="410" spans="9:28" x14ac:dyDescent="0.2"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</row>
    <row r="411" spans="9:28" x14ac:dyDescent="0.2"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</row>
    <row r="412" spans="9:28" x14ac:dyDescent="0.2"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</row>
    <row r="413" spans="9:28" x14ac:dyDescent="0.2"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</row>
    <row r="414" spans="9:28" x14ac:dyDescent="0.2"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</row>
    <row r="415" spans="9:28" x14ac:dyDescent="0.2"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</row>
    <row r="416" spans="9:28" x14ac:dyDescent="0.2"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</row>
    <row r="417" spans="9:28" x14ac:dyDescent="0.2"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</row>
    <row r="418" spans="9:28" x14ac:dyDescent="0.2"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</row>
    <row r="419" spans="9:28" x14ac:dyDescent="0.2"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</row>
    <row r="420" spans="9:28" x14ac:dyDescent="0.2"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</row>
    <row r="421" spans="9:28" x14ac:dyDescent="0.2"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</row>
    <row r="422" spans="9:28" x14ac:dyDescent="0.2"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</row>
    <row r="423" spans="9:28" x14ac:dyDescent="0.2"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</row>
    <row r="424" spans="9:28" x14ac:dyDescent="0.2"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</row>
    <row r="425" spans="9:28" x14ac:dyDescent="0.2"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</row>
    <row r="426" spans="9:28" x14ac:dyDescent="0.2"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</row>
    <row r="427" spans="9:28" x14ac:dyDescent="0.2"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</row>
    <row r="428" spans="9:28" x14ac:dyDescent="0.2"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</row>
    <row r="429" spans="9:28" x14ac:dyDescent="0.2"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</row>
    <row r="430" spans="9:28" x14ac:dyDescent="0.2"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</row>
    <row r="431" spans="9:28" x14ac:dyDescent="0.2"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</row>
    <row r="432" spans="9:28" x14ac:dyDescent="0.2"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</row>
    <row r="433" spans="9:28" x14ac:dyDescent="0.2"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</row>
    <row r="434" spans="9:28" x14ac:dyDescent="0.2"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</row>
    <row r="435" spans="9:28" x14ac:dyDescent="0.2"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</row>
    <row r="436" spans="9:28" x14ac:dyDescent="0.2"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</row>
    <row r="437" spans="9:28" x14ac:dyDescent="0.2"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</row>
    <row r="438" spans="9:28" x14ac:dyDescent="0.2"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</row>
    <row r="439" spans="9:28" x14ac:dyDescent="0.2"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</row>
    <row r="440" spans="9:28" x14ac:dyDescent="0.2"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</row>
    <row r="441" spans="9:28" x14ac:dyDescent="0.2"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</row>
    <row r="442" spans="9:28" x14ac:dyDescent="0.2"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</row>
    <row r="443" spans="9:28" x14ac:dyDescent="0.2"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</row>
    <row r="444" spans="9:28" x14ac:dyDescent="0.2"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</row>
    <row r="445" spans="9:28" x14ac:dyDescent="0.2"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</row>
    <row r="446" spans="9:28" x14ac:dyDescent="0.2"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</row>
    <row r="447" spans="9:28" x14ac:dyDescent="0.2"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</row>
    <row r="448" spans="9:28" x14ac:dyDescent="0.2"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</row>
    <row r="449" spans="9:28" x14ac:dyDescent="0.2"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</row>
    <row r="450" spans="9:28" x14ac:dyDescent="0.2"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</row>
    <row r="451" spans="9:28" x14ac:dyDescent="0.2"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</row>
    <row r="452" spans="9:28" x14ac:dyDescent="0.2"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</row>
    <row r="453" spans="9:28" x14ac:dyDescent="0.2"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</row>
    <row r="454" spans="9:28" x14ac:dyDescent="0.2"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</row>
    <row r="455" spans="9:28" x14ac:dyDescent="0.2"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</row>
    <row r="456" spans="9:28" x14ac:dyDescent="0.2"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</row>
    <row r="457" spans="9:28" x14ac:dyDescent="0.2"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</row>
    <row r="458" spans="9:28" x14ac:dyDescent="0.2"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</row>
    <row r="459" spans="9:28" x14ac:dyDescent="0.2"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</row>
    <row r="460" spans="9:28" x14ac:dyDescent="0.2"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</row>
    <row r="461" spans="9:28" x14ac:dyDescent="0.2"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</row>
    <row r="462" spans="9:28" x14ac:dyDescent="0.2"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</row>
    <row r="463" spans="9:28" x14ac:dyDescent="0.2"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</row>
    <row r="464" spans="9:28" x14ac:dyDescent="0.2"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</row>
    <row r="465" spans="9:28" x14ac:dyDescent="0.2"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</row>
    <row r="466" spans="9:28" x14ac:dyDescent="0.2"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</row>
    <row r="467" spans="9:28" x14ac:dyDescent="0.2"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</row>
    <row r="468" spans="9:28" x14ac:dyDescent="0.2"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</row>
    <row r="469" spans="9:28" x14ac:dyDescent="0.2"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</row>
    <row r="470" spans="9:28" x14ac:dyDescent="0.2"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</row>
    <row r="471" spans="9:28" x14ac:dyDescent="0.2"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</row>
    <row r="472" spans="9:28" x14ac:dyDescent="0.2"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</row>
    <row r="473" spans="9:28" x14ac:dyDescent="0.2"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</row>
    <row r="474" spans="9:28" x14ac:dyDescent="0.2"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</row>
    <row r="475" spans="9:28" x14ac:dyDescent="0.2"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</row>
    <row r="476" spans="9:28" x14ac:dyDescent="0.2"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</row>
    <row r="477" spans="9:28" x14ac:dyDescent="0.2"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</row>
    <row r="478" spans="9:28" x14ac:dyDescent="0.2"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</row>
    <row r="479" spans="9:28" x14ac:dyDescent="0.2"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</row>
    <row r="480" spans="9:28" x14ac:dyDescent="0.2"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</row>
    <row r="481" spans="9:28" x14ac:dyDescent="0.2"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</row>
    <row r="482" spans="9:28" x14ac:dyDescent="0.2"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</row>
    <row r="483" spans="9:28" x14ac:dyDescent="0.2"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</row>
    <row r="484" spans="9:28" x14ac:dyDescent="0.2"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</row>
    <row r="485" spans="9:28" x14ac:dyDescent="0.2"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</row>
    <row r="486" spans="9:28" x14ac:dyDescent="0.2"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</row>
    <row r="487" spans="9:28" x14ac:dyDescent="0.2"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</row>
    <row r="488" spans="9:28" x14ac:dyDescent="0.2"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</row>
    <row r="489" spans="9:28" x14ac:dyDescent="0.2"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</row>
    <row r="490" spans="9:28" x14ac:dyDescent="0.2"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</row>
    <row r="491" spans="9:28" x14ac:dyDescent="0.2"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</row>
    <row r="492" spans="9:28" x14ac:dyDescent="0.2"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</row>
    <row r="493" spans="9:28" x14ac:dyDescent="0.2"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</row>
    <row r="494" spans="9:28" x14ac:dyDescent="0.2"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</row>
    <row r="495" spans="9:28" x14ac:dyDescent="0.2"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</row>
    <row r="496" spans="9:28" x14ac:dyDescent="0.2"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</row>
    <row r="497" spans="9:28" x14ac:dyDescent="0.2"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</row>
    <row r="498" spans="9:28" x14ac:dyDescent="0.2"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</row>
    <row r="499" spans="9:28" x14ac:dyDescent="0.2"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</row>
    <row r="500" spans="9:28" x14ac:dyDescent="0.2"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</row>
    <row r="501" spans="9:28" x14ac:dyDescent="0.2"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</row>
    <row r="502" spans="9:28" x14ac:dyDescent="0.2"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</row>
    <row r="503" spans="9:28" x14ac:dyDescent="0.2"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</row>
    <row r="504" spans="9:28" x14ac:dyDescent="0.2"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</row>
    <row r="505" spans="9:28" x14ac:dyDescent="0.2"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</row>
    <row r="506" spans="9:28" x14ac:dyDescent="0.2"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</row>
    <row r="507" spans="9:28" x14ac:dyDescent="0.2"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</row>
    <row r="508" spans="9:28" x14ac:dyDescent="0.2"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</row>
    <row r="509" spans="9:28" x14ac:dyDescent="0.2"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</row>
    <row r="510" spans="9:28" x14ac:dyDescent="0.2"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</row>
    <row r="511" spans="9:28" x14ac:dyDescent="0.2"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</row>
    <row r="512" spans="9:28" x14ac:dyDescent="0.2"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</row>
    <row r="513" spans="9:28" x14ac:dyDescent="0.2"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</row>
    <row r="514" spans="9:28" x14ac:dyDescent="0.2"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</row>
    <row r="515" spans="9:28" x14ac:dyDescent="0.2"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</row>
    <row r="516" spans="9:28" x14ac:dyDescent="0.2"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</row>
    <row r="517" spans="9:28" x14ac:dyDescent="0.2"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</row>
    <row r="518" spans="9:28" x14ac:dyDescent="0.2"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</row>
    <row r="519" spans="9:28" x14ac:dyDescent="0.2"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</row>
    <row r="520" spans="9:28" x14ac:dyDescent="0.2"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</row>
    <row r="521" spans="9:28" x14ac:dyDescent="0.2"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</row>
    <row r="522" spans="9:28" x14ac:dyDescent="0.2"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</row>
    <row r="523" spans="9:28" x14ac:dyDescent="0.2"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</row>
    <row r="524" spans="9:28" x14ac:dyDescent="0.2"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</row>
    <row r="525" spans="9:28" x14ac:dyDescent="0.2"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</row>
    <row r="526" spans="9:28" x14ac:dyDescent="0.2"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</row>
    <row r="527" spans="9:28" x14ac:dyDescent="0.2"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</row>
    <row r="528" spans="9:28" x14ac:dyDescent="0.2"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</row>
    <row r="529" spans="9:28" x14ac:dyDescent="0.2"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</row>
    <row r="530" spans="9:28" x14ac:dyDescent="0.2"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</row>
    <row r="531" spans="9:28" x14ac:dyDescent="0.2"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</row>
    <row r="532" spans="9:28" x14ac:dyDescent="0.2"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</row>
    <row r="533" spans="9:28" x14ac:dyDescent="0.2"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</row>
    <row r="534" spans="9:28" x14ac:dyDescent="0.2"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</row>
    <row r="535" spans="9:28" x14ac:dyDescent="0.2"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</row>
    <row r="536" spans="9:28" x14ac:dyDescent="0.2"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</row>
    <row r="537" spans="9:28" x14ac:dyDescent="0.2"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</row>
    <row r="538" spans="9:28" x14ac:dyDescent="0.2"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</row>
    <row r="539" spans="9:28" x14ac:dyDescent="0.2"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</row>
    <row r="540" spans="9:28" x14ac:dyDescent="0.2"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</row>
    <row r="541" spans="9:28" x14ac:dyDescent="0.2"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</row>
    <row r="542" spans="9:28" x14ac:dyDescent="0.2"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</row>
    <row r="543" spans="9:28" x14ac:dyDescent="0.2"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</row>
    <row r="544" spans="9:28" x14ac:dyDescent="0.2"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</row>
    <row r="545" spans="9:28" x14ac:dyDescent="0.2"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</row>
    <row r="546" spans="9:28" x14ac:dyDescent="0.2"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</row>
    <row r="547" spans="9:28" x14ac:dyDescent="0.2"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</row>
    <row r="548" spans="9:28" x14ac:dyDescent="0.2"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</row>
    <row r="549" spans="9:28" x14ac:dyDescent="0.2"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</row>
    <row r="550" spans="9:28" x14ac:dyDescent="0.2"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</row>
    <row r="551" spans="9:28" x14ac:dyDescent="0.2"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</row>
    <row r="552" spans="9:28" x14ac:dyDescent="0.2"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</row>
    <row r="553" spans="9:28" x14ac:dyDescent="0.2"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</row>
    <row r="554" spans="9:28" x14ac:dyDescent="0.2"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</row>
    <row r="555" spans="9:28" x14ac:dyDescent="0.2"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</row>
    <row r="556" spans="9:28" x14ac:dyDescent="0.2"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</row>
    <row r="557" spans="9:28" x14ac:dyDescent="0.2"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</row>
    <row r="558" spans="9:28" x14ac:dyDescent="0.2"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</row>
    <row r="559" spans="9:28" x14ac:dyDescent="0.2"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</row>
    <row r="560" spans="9:28" x14ac:dyDescent="0.2"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</row>
    <row r="561" spans="9:28" x14ac:dyDescent="0.2"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</row>
    <row r="562" spans="9:28" x14ac:dyDescent="0.2"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</row>
    <row r="563" spans="9:28" x14ac:dyDescent="0.2"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</row>
    <row r="564" spans="9:28" x14ac:dyDescent="0.2"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</row>
    <row r="565" spans="9:28" x14ac:dyDescent="0.2"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</row>
    <row r="566" spans="9:28" x14ac:dyDescent="0.2"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</row>
    <row r="567" spans="9:28" x14ac:dyDescent="0.2"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</row>
    <row r="568" spans="9:28" x14ac:dyDescent="0.2"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</row>
    <row r="569" spans="9:28" x14ac:dyDescent="0.2"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</row>
    <row r="570" spans="9:28" x14ac:dyDescent="0.2"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</row>
    <row r="571" spans="9:28" x14ac:dyDescent="0.2"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</row>
    <row r="572" spans="9:28" x14ac:dyDescent="0.2"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</row>
    <row r="573" spans="9:28" x14ac:dyDescent="0.2"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</row>
    <row r="574" spans="9:28" x14ac:dyDescent="0.2"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</row>
    <row r="575" spans="9:28" x14ac:dyDescent="0.2"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</row>
    <row r="576" spans="9:28" x14ac:dyDescent="0.2"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</row>
    <row r="577" spans="9:28" x14ac:dyDescent="0.2"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</row>
    <row r="578" spans="9:28" x14ac:dyDescent="0.2"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</row>
    <row r="579" spans="9:28" x14ac:dyDescent="0.2"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</row>
    <row r="580" spans="9:28" x14ac:dyDescent="0.2"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</row>
    <row r="581" spans="9:28" x14ac:dyDescent="0.2"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</row>
    <row r="582" spans="9:28" x14ac:dyDescent="0.2"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</row>
    <row r="583" spans="9:28" x14ac:dyDescent="0.2"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</row>
    <row r="584" spans="9:28" x14ac:dyDescent="0.2"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</row>
    <row r="585" spans="9:28" x14ac:dyDescent="0.2"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</row>
    <row r="586" spans="9:28" x14ac:dyDescent="0.2"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</row>
    <row r="587" spans="9:28" x14ac:dyDescent="0.2"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</row>
    <row r="588" spans="9:28" x14ac:dyDescent="0.2"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</row>
    <row r="589" spans="9:28" x14ac:dyDescent="0.2"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</row>
    <row r="590" spans="9:28" x14ac:dyDescent="0.2"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</row>
    <row r="591" spans="9:28" x14ac:dyDescent="0.2"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</row>
    <row r="592" spans="9:28" x14ac:dyDescent="0.2"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</row>
    <row r="593" spans="9:28" x14ac:dyDescent="0.2"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</row>
    <row r="594" spans="9:28" x14ac:dyDescent="0.2"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</row>
    <row r="595" spans="9:28" x14ac:dyDescent="0.2"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</row>
    <row r="596" spans="9:28" x14ac:dyDescent="0.2"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</row>
    <row r="597" spans="9:28" x14ac:dyDescent="0.2"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</row>
    <row r="598" spans="9:28" x14ac:dyDescent="0.2"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</row>
    <row r="599" spans="9:28" x14ac:dyDescent="0.2"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</row>
    <row r="600" spans="9:28" x14ac:dyDescent="0.2"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</row>
    <row r="601" spans="9:28" x14ac:dyDescent="0.2"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</row>
    <row r="602" spans="9:28" x14ac:dyDescent="0.2"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</row>
    <row r="603" spans="9:28" x14ac:dyDescent="0.2"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</row>
    <row r="604" spans="9:28" x14ac:dyDescent="0.2"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</row>
    <row r="605" spans="9:28" x14ac:dyDescent="0.2"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</row>
    <row r="606" spans="9:28" x14ac:dyDescent="0.2"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</row>
    <row r="607" spans="9:28" x14ac:dyDescent="0.2"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</row>
    <row r="608" spans="9:28" x14ac:dyDescent="0.2"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</row>
    <row r="609" spans="9:28" x14ac:dyDescent="0.2"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</row>
    <row r="610" spans="9:28" x14ac:dyDescent="0.2"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</row>
    <row r="611" spans="9:28" x14ac:dyDescent="0.2"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</row>
    <row r="612" spans="9:28" x14ac:dyDescent="0.2"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</row>
    <row r="613" spans="9:28" x14ac:dyDescent="0.2"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</row>
    <row r="614" spans="9:28" x14ac:dyDescent="0.2"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</row>
    <row r="615" spans="9:28" x14ac:dyDescent="0.2"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</row>
    <row r="616" spans="9:28" x14ac:dyDescent="0.2"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</row>
    <row r="617" spans="9:28" x14ac:dyDescent="0.2"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</row>
    <row r="618" spans="9:28" x14ac:dyDescent="0.2"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</row>
    <row r="619" spans="9:28" x14ac:dyDescent="0.2"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</row>
    <row r="620" spans="9:28" x14ac:dyDescent="0.2"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</row>
    <row r="621" spans="9:28" x14ac:dyDescent="0.2"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</row>
    <row r="622" spans="9:28" x14ac:dyDescent="0.2"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</row>
    <row r="623" spans="9:28" x14ac:dyDescent="0.2"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</row>
    <row r="624" spans="9:28" x14ac:dyDescent="0.2"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</row>
    <row r="625" spans="9:28" x14ac:dyDescent="0.2"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</row>
    <row r="626" spans="9:28" x14ac:dyDescent="0.2"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</row>
    <row r="627" spans="9:28" x14ac:dyDescent="0.2"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</row>
    <row r="628" spans="9:28" x14ac:dyDescent="0.2"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</row>
    <row r="629" spans="9:28" x14ac:dyDescent="0.2"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</row>
    <row r="630" spans="9:28" x14ac:dyDescent="0.2"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</row>
    <row r="631" spans="9:28" x14ac:dyDescent="0.2"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</row>
    <row r="632" spans="9:28" x14ac:dyDescent="0.2"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</row>
    <row r="633" spans="9:28" x14ac:dyDescent="0.2"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</row>
    <row r="634" spans="9:28" x14ac:dyDescent="0.2"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</row>
    <row r="635" spans="9:28" x14ac:dyDescent="0.2"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</row>
  </sheetData>
  <sheetProtection algorithmName="SHA-512" hashValue="OLcYCZMtFmaGJh0v8IGM1JbYHkgKCC4Up92UOcpcWR0fX7dev3ofbSxySNyMwZVPRosLHYsR7fqEgm2+Papllg==" saltValue="IpDulzlviRZnBQQtwk1Flg==" spinCount="100000" sheet="1" objects="1" scenarios="1"/>
  <mergeCells count="28">
    <mergeCell ref="B33:D33"/>
    <mergeCell ref="E12:G12"/>
    <mergeCell ref="E13:G13"/>
    <mergeCell ref="E33:G33"/>
    <mergeCell ref="E22:G22"/>
    <mergeCell ref="E32:G32"/>
    <mergeCell ref="A31:B31"/>
    <mergeCell ref="C31:D31"/>
    <mergeCell ref="E31:H31"/>
    <mergeCell ref="B23:D23"/>
    <mergeCell ref="E23:G23"/>
    <mergeCell ref="B22:C22"/>
    <mergeCell ref="B32:C32"/>
    <mergeCell ref="B13:D13"/>
    <mergeCell ref="A21:B21"/>
    <mergeCell ref="C21:D21"/>
    <mergeCell ref="E21:H21"/>
    <mergeCell ref="B12:C12"/>
    <mergeCell ref="A1:B1"/>
    <mergeCell ref="C1:D1"/>
    <mergeCell ref="E1:H1"/>
    <mergeCell ref="A11:B11"/>
    <mergeCell ref="C11:D11"/>
    <mergeCell ref="E11:H11"/>
    <mergeCell ref="B2:C2"/>
    <mergeCell ref="E3:G3"/>
    <mergeCell ref="E2:G2"/>
    <mergeCell ref="B3:D3"/>
  </mergeCells>
  <phoneticPr fontId="11" type="noConversion"/>
  <pageMargins left="0.51181102362204722" right="0.11811023622047245" top="0.39370078740157483" bottom="0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1EA877-4C60-4847-8D68-17BEBA50DCCD}">
          <x14:formula1>
            <xm:f>Dropdownliste!$A$2:$A$9</xm:f>
          </x14:formula1>
          <xm:sqref>H2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39"/>
  <sheetViews>
    <sheetView showGridLines="0" workbookViewId="0">
      <selection activeCell="B2" sqref="B2:C2"/>
    </sheetView>
  </sheetViews>
  <sheetFormatPr baseColWidth="10" defaultRowHeight="15" x14ac:dyDescent="0.2"/>
  <cols>
    <col min="1" max="1" width="7.83203125" customWidth="1"/>
    <col min="2" max="2" width="18.5" customWidth="1"/>
    <col min="3" max="3" width="18.6640625" customWidth="1"/>
    <col min="4" max="4" width="9.33203125" customWidth="1"/>
    <col min="5" max="5" width="10" customWidth="1"/>
    <col min="7" max="7" width="10.1640625" customWidth="1"/>
    <col min="8" max="8" width="12.33203125" customWidth="1"/>
  </cols>
  <sheetData>
    <row r="1" spans="1:8" ht="17.25" customHeight="1" x14ac:dyDescent="0.2">
      <c r="A1" s="233" t="str">
        <f>'Mannschaft I'!A1:B1</f>
        <v xml:space="preserve">Iller Donau Cup </v>
      </c>
      <c r="B1" s="229"/>
      <c r="C1" s="229" t="s">
        <v>38</v>
      </c>
      <c r="D1" s="229"/>
      <c r="E1" s="229" t="str">
        <f>Deckblatt!$A$2</f>
        <v>RK wbl./22.10.2022/Weißenhorn</v>
      </c>
      <c r="F1" s="229"/>
      <c r="G1" s="229"/>
      <c r="H1" s="230"/>
    </row>
    <row r="2" spans="1:8" ht="18.75" customHeight="1" x14ac:dyDescent="0.2">
      <c r="A2" s="17" t="s">
        <v>25</v>
      </c>
      <c r="B2" s="231">
        <f>Deckblatt!D7</f>
        <v>0</v>
      </c>
      <c r="C2" s="232"/>
      <c r="D2" s="123" t="s">
        <v>45</v>
      </c>
      <c r="E2" s="237" t="s">
        <v>0</v>
      </c>
      <c r="F2" s="238"/>
      <c r="G2" s="239"/>
      <c r="H2" s="137" t="s">
        <v>78</v>
      </c>
    </row>
    <row r="3" spans="1:8" ht="17.25" customHeight="1" x14ac:dyDescent="0.2">
      <c r="A3" s="15" t="s">
        <v>9</v>
      </c>
      <c r="B3" s="240" t="s">
        <v>28</v>
      </c>
      <c r="C3" s="241"/>
      <c r="D3" s="242"/>
      <c r="E3" s="234" t="s">
        <v>26</v>
      </c>
      <c r="F3" s="235"/>
      <c r="G3" s="236"/>
      <c r="H3" s="119" t="e">
        <f>VLOOKUP(H2,Dropdownliste!A3:B9,2,0)</f>
        <v>#N/A</v>
      </c>
    </row>
    <row r="4" spans="1:8" ht="29.25" customHeight="1" x14ac:dyDescent="0.2">
      <c r="A4" s="57"/>
      <c r="B4" s="58" t="s">
        <v>1</v>
      </c>
      <c r="C4" s="59" t="s">
        <v>2</v>
      </c>
      <c r="D4" s="120" t="s">
        <v>58</v>
      </c>
      <c r="E4" s="7" t="s">
        <v>27</v>
      </c>
      <c r="F4" s="60" t="s">
        <v>3</v>
      </c>
      <c r="G4" s="60" t="s">
        <v>4</v>
      </c>
      <c r="H4" s="60" t="s">
        <v>5</v>
      </c>
    </row>
    <row r="5" spans="1:8" ht="24.75" customHeight="1" x14ac:dyDescent="0.2">
      <c r="A5" s="8">
        <v>1</v>
      </c>
      <c r="B5" s="61"/>
      <c r="C5" s="62"/>
      <c r="D5" s="65" t="s">
        <v>59</v>
      </c>
      <c r="E5" s="38"/>
      <c r="F5" s="38"/>
      <c r="G5" s="38"/>
      <c r="H5" s="38"/>
    </row>
    <row r="6" spans="1:8" ht="24.75" customHeight="1" x14ac:dyDescent="0.2">
      <c r="A6" s="8">
        <v>2</v>
      </c>
      <c r="B6" s="61"/>
      <c r="C6" s="62"/>
      <c r="D6" s="65" t="s">
        <v>59</v>
      </c>
      <c r="E6" s="38"/>
      <c r="F6" s="38"/>
      <c r="G6" s="38"/>
      <c r="H6" s="38"/>
    </row>
    <row r="7" spans="1:8" ht="24.75" customHeight="1" x14ac:dyDescent="0.2">
      <c r="A7" s="8">
        <v>3</v>
      </c>
      <c r="B7" s="61"/>
      <c r="C7" s="62"/>
      <c r="D7" s="65" t="s">
        <v>59</v>
      </c>
      <c r="E7" s="38"/>
      <c r="F7" s="38"/>
      <c r="G7" s="38"/>
      <c r="H7" s="38"/>
    </row>
    <row r="8" spans="1:8" ht="24.75" customHeight="1" x14ac:dyDescent="0.2">
      <c r="A8" s="10">
        <v>4</v>
      </c>
      <c r="B8" s="63"/>
      <c r="C8" s="24"/>
      <c r="D8" s="66" t="s">
        <v>59</v>
      </c>
      <c r="E8" s="39"/>
      <c r="F8" s="39"/>
      <c r="G8" s="39"/>
      <c r="H8" s="39"/>
    </row>
    <row r="9" spans="1:8" ht="24.75" customHeight="1" x14ac:dyDescent="0.2">
      <c r="A9" s="9">
        <v>5</v>
      </c>
      <c r="B9" s="64"/>
      <c r="C9" s="3"/>
      <c r="D9" s="121" t="s">
        <v>59</v>
      </c>
      <c r="E9" s="40"/>
      <c r="F9" s="40"/>
      <c r="G9" s="40"/>
      <c r="H9" s="40"/>
    </row>
    <row r="11" spans="1:8" ht="17.25" customHeight="1" x14ac:dyDescent="0.2">
      <c r="A11" s="233" t="str">
        <f>A1</f>
        <v xml:space="preserve">Iller Donau Cup </v>
      </c>
      <c r="B11" s="229"/>
      <c r="C11" s="229" t="s">
        <v>38</v>
      </c>
      <c r="D11" s="229"/>
      <c r="E11" s="229" t="str">
        <f>Deckblatt!$A$2</f>
        <v>RK wbl./22.10.2022/Weißenhorn</v>
      </c>
      <c r="F11" s="229"/>
      <c r="G11" s="229"/>
      <c r="H11" s="230"/>
    </row>
    <row r="12" spans="1:8" ht="17.25" customHeight="1" x14ac:dyDescent="0.2">
      <c r="A12" s="17" t="s">
        <v>25</v>
      </c>
      <c r="B12" s="231">
        <f>B2</f>
        <v>0</v>
      </c>
      <c r="C12" s="232"/>
      <c r="D12" s="123" t="s">
        <v>45</v>
      </c>
      <c r="E12" s="237" t="s">
        <v>0</v>
      </c>
      <c r="F12" s="238"/>
      <c r="G12" s="239"/>
      <c r="H12" s="138" t="str">
        <f>H2</f>
        <v>auswählen</v>
      </c>
    </row>
    <row r="13" spans="1:8" ht="17.25" customHeight="1" x14ac:dyDescent="0.2">
      <c r="A13" s="15" t="s">
        <v>9</v>
      </c>
      <c r="B13" s="240" t="s">
        <v>29</v>
      </c>
      <c r="C13" s="241"/>
      <c r="D13" s="242"/>
      <c r="E13" s="234" t="s">
        <v>26</v>
      </c>
      <c r="F13" s="235"/>
      <c r="G13" s="236"/>
      <c r="H13" s="78" t="e">
        <f>H3</f>
        <v>#N/A</v>
      </c>
    </row>
    <row r="14" spans="1:8" ht="29.25" customHeight="1" x14ac:dyDescent="0.2">
      <c r="A14" s="57"/>
      <c r="B14" s="58" t="s">
        <v>1</v>
      </c>
      <c r="C14" s="59" t="s">
        <v>2</v>
      </c>
      <c r="D14" s="120" t="s">
        <v>58</v>
      </c>
      <c r="E14" s="7" t="s">
        <v>27</v>
      </c>
      <c r="F14" s="60" t="s">
        <v>3</v>
      </c>
      <c r="G14" s="60" t="s">
        <v>4</v>
      </c>
      <c r="H14" s="60" t="s">
        <v>5</v>
      </c>
    </row>
    <row r="15" spans="1:8" ht="24.75" customHeight="1" x14ac:dyDescent="0.2">
      <c r="A15" s="125">
        <v>1</v>
      </c>
      <c r="B15" s="67">
        <f t="shared" ref="B15:D19" si="0">B5</f>
        <v>0</v>
      </c>
      <c r="C15" s="67">
        <f t="shared" si="0"/>
        <v>0</v>
      </c>
      <c r="D15" s="68" t="str">
        <f t="shared" si="0"/>
        <v>JJJJ</v>
      </c>
      <c r="E15" s="38"/>
      <c r="F15" s="38"/>
      <c r="G15" s="38"/>
      <c r="H15" s="38"/>
    </row>
    <row r="16" spans="1:8" ht="24.75" customHeight="1" x14ac:dyDescent="0.2">
      <c r="A16" s="125">
        <v>2</v>
      </c>
      <c r="B16" s="67">
        <f t="shared" si="0"/>
        <v>0</v>
      </c>
      <c r="C16" s="67">
        <f t="shared" si="0"/>
        <v>0</v>
      </c>
      <c r="D16" s="68" t="str">
        <f t="shared" si="0"/>
        <v>JJJJ</v>
      </c>
      <c r="E16" s="38"/>
      <c r="F16" s="38"/>
      <c r="G16" s="38"/>
      <c r="H16" s="38"/>
    </row>
    <row r="17" spans="1:8" ht="24.75" customHeight="1" x14ac:dyDescent="0.2">
      <c r="A17" s="125">
        <v>3</v>
      </c>
      <c r="B17" s="67">
        <f t="shared" si="0"/>
        <v>0</v>
      </c>
      <c r="C17" s="67">
        <f t="shared" si="0"/>
        <v>0</v>
      </c>
      <c r="D17" s="68" t="str">
        <f t="shared" si="0"/>
        <v>JJJJ</v>
      </c>
      <c r="E17" s="38"/>
      <c r="F17" s="38"/>
      <c r="G17" s="38"/>
      <c r="H17" s="38"/>
    </row>
    <row r="18" spans="1:8" ht="24.75" customHeight="1" x14ac:dyDescent="0.2">
      <c r="A18" s="126">
        <v>4</v>
      </c>
      <c r="B18" s="67">
        <f t="shared" si="0"/>
        <v>0</v>
      </c>
      <c r="C18" s="67">
        <f t="shared" si="0"/>
        <v>0</v>
      </c>
      <c r="D18" s="68" t="str">
        <f t="shared" si="0"/>
        <v>JJJJ</v>
      </c>
      <c r="E18" s="39"/>
      <c r="F18" s="39"/>
      <c r="G18" s="39"/>
      <c r="H18" s="39"/>
    </row>
    <row r="19" spans="1:8" ht="24.75" customHeight="1" x14ac:dyDescent="0.2">
      <c r="A19" s="80">
        <v>5</v>
      </c>
      <c r="B19" s="69">
        <f t="shared" si="0"/>
        <v>0</v>
      </c>
      <c r="C19" s="69">
        <f t="shared" si="0"/>
        <v>0</v>
      </c>
      <c r="D19" s="70" t="str">
        <f t="shared" si="0"/>
        <v>JJJJ</v>
      </c>
      <c r="E19" s="40"/>
      <c r="F19" s="40"/>
      <c r="G19" s="40"/>
      <c r="H19" s="40"/>
    </row>
    <row r="20" spans="1:8" x14ac:dyDescent="0.2">
      <c r="A20" s="55"/>
      <c r="B20" s="55"/>
      <c r="C20" s="55"/>
      <c r="D20" s="55"/>
      <c r="E20" s="55"/>
      <c r="F20" s="55"/>
      <c r="G20" s="55"/>
      <c r="H20" s="55"/>
    </row>
    <row r="21" spans="1:8" ht="17.25" customHeight="1" x14ac:dyDescent="0.2">
      <c r="A21" s="233" t="str">
        <f>A1</f>
        <v xml:space="preserve">Iller Donau Cup </v>
      </c>
      <c r="B21" s="229"/>
      <c r="C21" s="229" t="s">
        <v>38</v>
      </c>
      <c r="D21" s="229"/>
      <c r="E21" s="229" t="str">
        <f>Deckblatt!$A$2</f>
        <v>RK wbl./22.10.2022/Weißenhorn</v>
      </c>
      <c r="F21" s="229"/>
      <c r="G21" s="229"/>
      <c r="H21" s="230"/>
    </row>
    <row r="22" spans="1:8" ht="17.25" customHeight="1" x14ac:dyDescent="0.2">
      <c r="A22" s="17" t="s">
        <v>25</v>
      </c>
      <c r="B22" s="231">
        <f>Deckblatt!D7</f>
        <v>0</v>
      </c>
      <c r="C22" s="232"/>
      <c r="D22" s="123" t="s">
        <v>45</v>
      </c>
      <c r="E22" s="237" t="s">
        <v>0</v>
      </c>
      <c r="F22" s="238"/>
      <c r="G22" s="239"/>
      <c r="H22" s="138" t="str">
        <f>H12</f>
        <v>auswählen</v>
      </c>
    </row>
    <row r="23" spans="1:8" ht="17.25" customHeight="1" x14ac:dyDescent="0.2">
      <c r="A23" s="15" t="s">
        <v>9</v>
      </c>
      <c r="B23" s="240" t="s">
        <v>30</v>
      </c>
      <c r="C23" s="241"/>
      <c r="D23" s="242"/>
      <c r="E23" s="234" t="s">
        <v>26</v>
      </c>
      <c r="F23" s="235"/>
      <c r="G23" s="236"/>
      <c r="H23" s="77" t="e">
        <f>H13</f>
        <v>#N/A</v>
      </c>
    </row>
    <row r="24" spans="1:8" ht="29.25" customHeight="1" x14ac:dyDescent="0.2">
      <c r="A24" s="57"/>
      <c r="B24" s="58" t="s">
        <v>1</v>
      </c>
      <c r="C24" s="59" t="s">
        <v>2</v>
      </c>
      <c r="D24" s="120" t="s">
        <v>58</v>
      </c>
      <c r="E24" s="7" t="s">
        <v>27</v>
      </c>
      <c r="F24" s="60" t="s">
        <v>3</v>
      </c>
      <c r="G24" s="60" t="s">
        <v>4</v>
      </c>
      <c r="H24" s="60" t="s">
        <v>5</v>
      </c>
    </row>
    <row r="25" spans="1:8" ht="24.75" customHeight="1" x14ac:dyDescent="0.2">
      <c r="A25" s="125">
        <v>1</v>
      </c>
      <c r="B25" s="67">
        <f t="shared" ref="B25:D29" si="1">B15</f>
        <v>0</v>
      </c>
      <c r="C25" s="67">
        <f t="shared" si="1"/>
        <v>0</v>
      </c>
      <c r="D25" s="68" t="str">
        <f t="shared" si="1"/>
        <v>JJJJ</v>
      </c>
      <c r="E25" s="38"/>
      <c r="F25" s="38"/>
      <c r="G25" s="38"/>
      <c r="H25" s="38"/>
    </row>
    <row r="26" spans="1:8" ht="24.75" customHeight="1" x14ac:dyDescent="0.2">
      <c r="A26" s="125">
        <v>2</v>
      </c>
      <c r="B26" s="67">
        <f t="shared" si="1"/>
        <v>0</v>
      </c>
      <c r="C26" s="67">
        <f t="shared" si="1"/>
        <v>0</v>
      </c>
      <c r="D26" s="68" t="str">
        <f t="shared" si="1"/>
        <v>JJJJ</v>
      </c>
      <c r="E26" s="38"/>
      <c r="F26" s="38"/>
      <c r="G26" s="38"/>
      <c r="H26" s="38"/>
    </row>
    <row r="27" spans="1:8" ht="24.75" customHeight="1" x14ac:dyDescent="0.2">
      <c r="A27" s="125">
        <v>3</v>
      </c>
      <c r="B27" s="67">
        <f t="shared" si="1"/>
        <v>0</v>
      </c>
      <c r="C27" s="67">
        <f t="shared" si="1"/>
        <v>0</v>
      </c>
      <c r="D27" s="68" t="str">
        <f t="shared" si="1"/>
        <v>JJJJ</v>
      </c>
      <c r="E27" s="38"/>
      <c r="F27" s="38"/>
      <c r="G27" s="38"/>
      <c r="H27" s="38"/>
    </row>
    <row r="28" spans="1:8" ht="24.75" customHeight="1" x14ac:dyDescent="0.2">
      <c r="A28" s="126">
        <v>4</v>
      </c>
      <c r="B28" s="67">
        <f t="shared" si="1"/>
        <v>0</v>
      </c>
      <c r="C28" s="67">
        <f t="shared" si="1"/>
        <v>0</v>
      </c>
      <c r="D28" s="68" t="str">
        <f t="shared" si="1"/>
        <v>JJJJ</v>
      </c>
      <c r="E28" s="39"/>
      <c r="F28" s="39"/>
      <c r="G28" s="39"/>
      <c r="H28" s="39"/>
    </row>
    <row r="29" spans="1:8" ht="24.75" customHeight="1" x14ac:dyDescent="0.2">
      <c r="A29" s="127">
        <v>5</v>
      </c>
      <c r="B29" s="71">
        <f t="shared" si="1"/>
        <v>0</v>
      </c>
      <c r="C29" s="69">
        <f t="shared" si="1"/>
        <v>0</v>
      </c>
      <c r="D29" s="70" t="str">
        <f t="shared" si="1"/>
        <v>JJJJ</v>
      </c>
      <c r="E29" s="40"/>
      <c r="F29" s="40"/>
      <c r="G29" s="40"/>
      <c r="H29" s="40"/>
    </row>
    <row r="30" spans="1:8" x14ac:dyDescent="0.2">
      <c r="A30" s="55"/>
      <c r="B30" s="55"/>
      <c r="C30" s="55"/>
      <c r="D30" s="55"/>
      <c r="E30" s="55"/>
      <c r="F30" s="55"/>
      <c r="G30" s="55"/>
      <c r="H30" s="55"/>
    </row>
    <row r="31" spans="1:8" ht="18" x14ac:dyDescent="0.2">
      <c r="A31" s="233" t="str">
        <f>A21</f>
        <v xml:space="preserve">Iller Donau Cup </v>
      </c>
      <c r="B31" s="229"/>
      <c r="C31" s="229" t="s">
        <v>38</v>
      </c>
      <c r="D31" s="229"/>
      <c r="E31" s="229" t="str">
        <f>Deckblatt!$A$2</f>
        <v>RK wbl./22.10.2022/Weißenhorn</v>
      </c>
      <c r="F31" s="229"/>
      <c r="G31" s="229"/>
      <c r="H31" s="230"/>
    </row>
    <row r="32" spans="1:8" ht="16" x14ac:dyDescent="0.2">
      <c r="A32" s="17" t="s">
        <v>25</v>
      </c>
      <c r="B32" s="231">
        <f>Deckblatt!D7</f>
        <v>0</v>
      </c>
      <c r="C32" s="232"/>
      <c r="D32" s="123" t="s">
        <v>45</v>
      </c>
      <c r="E32" s="244" t="s">
        <v>0</v>
      </c>
      <c r="F32" s="244"/>
      <c r="G32" s="244"/>
      <c r="H32" s="138" t="str">
        <f>H22</f>
        <v>auswählen</v>
      </c>
    </row>
    <row r="33" spans="1:8" ht="16" x14ac:dyDescent="0.2">
      <c r="A33" s="15" t="s">
        <v>9</v>
      </c>
      <c r="B33" s="240" t="s">
        <v>31</v>
      </c>
      <c r="C33" s="241"/>
      <c r="D33" s="242"/>
      <c r="E33" s="243" t="s">
        <v>26</v>
      </c>
      <c r="F33" s="243"/>
      <c r="G33" s="243"/>
      <c r="H33" s="77" t="e">
        <f>H23</f>
        <v>#N/A</v>
      </c>
    </row>
    <row r="34" spans="1:8" ht="29.25" customHeight="1" x14ac:dyDescent="0.2">
      <c r="A34" s="128"/>
      <c r="B34" s="129" t="s">
        <v>1</v>
      </c>
      <c r="C34" s="130" t="s">
        <v>2</v>
      </c>
      <c r="D34" s="21" t="s">
        <v>6</v>
      </c>
      <c r="E34" s="21" t="s">
        <v>27</v>
      </c>
      <c r="F34" s="60" t="s">
        <v>3</v>
      </c>
      <c r="G34" s="60" t="s">
        <v>4</v>
      </c>
      <c r="H34" s="60" t="s">
        <v>5</v>
      </c>
    </row>
    <row r="35" spans="1:8" ht="24.75" customHeight="1" x14ac:dyDescent="0.2">
      <c r="A35" s="126">
        <v>1</v>
      </c>
      <c r="B35" s="67">
        <f t="shared" ref="B35:D39" si="2">B25</f>
        <v>0</v>
      </c>
      <c r="C35" s="67">
        <f t="shared" si="2"/>
        <v>0</v>
      </c>
      <c r="D35" s="68" t="str">
        <f t="shared" si="2"/>
        <v>JJJJ</v>
      </c>
      <c r="E35" s="39"/>
      <c r="F35" s="39"/>
      <c r="G35" s="39"/>
      <c r="H35" s="39"/>
    </row>
    <row r="36" spans="1:8" ht="24.75" customHeight="1" x14ac:dyDescent="0.2">
      <c r="A36" s="126">
        <v>2</v>
      </c>
      <c r="B36" s="67">
        <f t="shared" si="2"/>
        <v>0</v>
      </c>
      <c r="C36" s="67">
        <f t="shared" si="2"/>
        <v>0</v>
      </c>
      <c r="D36" s="68" t="str">
        <f t="shared" si="2"/>
        <v>JJJJ</v>
      </c>
      <c r="E36" s="39"/>
      <c r="F36" s="39"/>
      <c r="G36" s="39"/>
      <c r="H36" s="39"/>
    </row>
    <row r="37" spans="1:8" ht="24.75" customHeight="1" x14ac:dyDescent="0.2">
      <c r="A37" s="126">
        <v>3</v>
      </c>
      <c r="B37" s="67">
        <f t="shared" si="2"/>
        <v>0</v>
      </c>
      <c r="C37" s="67">
        <f t="shared" si="2"/>
        <v>0</v>
      </c>
      <c r="D37" s="68" t="str">
        <f t="shared" si="2"/>
        <v>JJJJ</v>
      </c>
      <c r="E37" s="39"/>
      <c r="F37" s="39"/>
      <c r="G37" s="39"/>
      <c r="H37" s="39"/>
    </row>
    <row r="38" spans="1:8" ht="24.75" customHeight="1" x14ac:dyDescent="0.2">
      <c r="A38" s="126">
        <v>4</v>
      </c>
      <c r="B38" s="67">
        <f t="shared" si="2"/>
        <v>0</v>
      </c>
      <c r="C38" s="67">
        <f t="shared" si="2"/>
        <v>0</v>
      </c>
      <c r="D38" s="68" t="str">
        <f t="shared" si="2"/>
        <v>JJJJ</v>
      </c>
      <c r="E38" s="39"/>
      <c r="F38" s="39"/>
      <c r="G38" s="39"/>
      <c r="H38" s="39"/>
    </row>
    <row r="39" spans="1:8" ht="24.75" customHeight="1" x14ac:dyDescent="0.2">
      <c r="A39" s="80">
        <v>5</v>
      </c>
      <c r="B39" s="69">
        <f t="shared" si="2"/>
        <v>0</v>
      </c>
      <c r="C39" s="69">
        <f t="shared" si="2"/>
        <v>0</v>
      </c>
      <c r="D39" s="70" t="str">
        <f t="shared" si="2"/>
        <v>JJJJ</v>
      </c>
      <c r="E39" s="39"/>
      <c r="F39" s="39"/>
      <c r="G39" s="39"/>
      <c r="H39" s="39"/>
    </row>
  </sheetData>
  <sheetProtection algorithmName="SHA-512" hashValue="cZm0kuZkIEZQbDZG8wZzWys59OnW8/lTCPtgnXzmxI1jMiVoHq27e9pkzE5nHABz+28buGCdXwBPZfIvAXC6tQ==" saltValue="L6UKo4qmE1POSWzVmYbgbg==" spinCount="100000" sheet="1" objects="1" scenarios="1"/>
  <mergeCells count="28">
    <mergeCell ref="B22:C22"/>
    <mergeCell ref="B32:C32"/>
    <mergeCell ref="B33:D33"/>
    <mergeCell ref="E33:G33"/>
    <mergeCell ref="E12:G12"/>
    <mergeCell ref="B13:D13"/>
    <mergeCell ref="E13:G13"/>
    <mergeCell ref="A31:B31"/>
    <mergeCell ref="B23:D23"/>
    <mergeCell ref="E32:G32"/>
    <mergeCell ref="C31:D31"/>
    <mergeCell ref="E31:H31"/>
    <mergeCell ref="E23:G23"/>
    <mergeCell ref="E22:G22"/>
    <mergeCell ref="B12:C12"/>
    <mergeCell ref="A1:B1"/>
    <mergeCell ref="C1:D1"/>
    <mergeCell ref="E1:H1"/>
    <mergeCell ref="C11:D11"/>
    <mergeCell ref="A21:B21"/>
    <mergeCell ref="C21:D21"/>
    <mergeCell ref="E21:H21"/>
    <mergeCell ref="A11:B11"/>
    <mergeCell ref="E2:G2"/>
    <mergeCell ref="B3:D3"/>
    <mergeCell ref="E3:G3"/>
    <mergeCell ref="E11:H11"/>
    <mergeCell ref="B2:C2"/>
  </mergeCells>
  <pageMargins left="0.51181102362204722" right="0.11811023622047245" top="0.39370078740157483" bottom="0" header="0.31496062992125984" footer="0.31496062992125984"/>
  <pageSetup paperSize="9" scale="9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H39"/>
  <sheetViews>
    <sheetView showGridLines="0" workbookViewId="0">
      <selection activeCell="H2" sqref="H2"/>
    </sheetView>
  </sheetViews>
  <sheetFormatPr baseColWidth="10" defaultRowHeight="15" x14ac:dyDescent="0.2"/>
  <cols>
    <col min="1" max="1" width="8.1640625" customWidth="1"/>
    <col min="2" max="3" width="18.6640625" customWidth="1"/>
    <col min="4" max="5" width="9.33203125" customWidth="1"/>
    <col min="7" max="7" width="11.5" customWidth="1"/>
  </cols>
  <sheetData>
    <row r="1" spans="1:8" ht="17.25" customHeight="1" x14ac:dyDescent="0.2">
      <c r="A1" s="233" t="str">
        <f>'Mannschaft I'!A1:B1</f>
        <v xml:space="preserve">Iller Donau Cup </v>
      </c>
      <c r="B1" s="229"/>
      <c r="C1" s="229" t="s">
        <v>38</v>
      </c>
      <c r="D1" s="229"/>
      <c r="E1" s="229" t="str">
        <f>Deckblatt!$A$2</f>
        <v>RK wbl./22.10.2022/Weißenhorn</v>
      </c>
      <c r="F1" s="229"/>
      <c r="G1" s="229"/>
      <c r="H1" s="230"/>
    </row>
    <row r="2" spans="1:8" ht="17.25" customHeight="1" x14ac:dyDescent="0.2">
      <c r="A2" s="17" t="s">
        <v>25</v>
      </c>
      <c r="B2" s="247">
        <f>Deckblatt!D7</f>
        <v>0</v>
      </c>
      <c r="C2" s="248"/>
      <c r="D2" s="122" t="s">
        <v>46</v>
      </c>
      <c r="E2" s="237" t="s">
        <v>0</v>
      </c>
      <c r="F2" s="238"/>
      <c r="G2" s="239"/>
      <c r="H2" s="137" t="s">
        <v>78</v>
      </c>
    </row>
    <row r="3" spans="1:8" ht="17.25" customHeight="1" x14ac:dyDescent="0.2">
      <c r="A3" s="15" t="s">
        <v>9</v>
      </c>
      <c r="B3" s="240" t="s">
        <v>28</v>
      </c>
      <c r="C3" s="241"/>
      <c r="D3" s="242"/>
      <c r="E3" s="234" t="s">
        <v>26</v>
      </c>
      <c r="F3" s="235"/>
      <c r="G3" s="236"/>
      <c r="H3" s="119" t="e">
        <f>VLOOKUP(H2,Dropdownliste!A3:B9,2,0)</f>
        <v>#N/A</v>
      </c>
    </row>
    <row r="4" spans="1:8" ht="30" customHeight="1" x14ac:dyDescent="0.2">
      <c r="A4" s="57"/>
      <c r="B4" s="58" t="s">
        <v>1</v>
      </c>
      <c r="C4" s="59" t="s">
        <v>2</v>
      </c>
      <c r="D4" s="120" t="s">
        <v>58</v>
      </c>
      <c r="E4" s="7" t="s">
        <v>27</v>
      </c>
      <c r="F4" s="60" t="s">
        <v>3</v>
      </c>
      <c r="G4" s="60" t="s">
        <v>4</v>
      </c>
      <c r="H4" s="60" t="s">
        <v>5</v>
      </c>
    </row>
    <row r="5" spans="1:8" ht="24.75" customHeight="1" x14ac:dyDescent="0.2">
      <c r="A5" s="8">
        <v>1</v>
      </c>
      <c r="B5" s="61"/>
      <c r="C5" s="62"/>
      <c r="D5" s="65" t="s">
        <v>59</v>
      </c>
      <c r="E5" s="38"/>
      <c r="F5" s="38"/>
      <c r="G5" s="38"/>
      <c r="H5" s="38"/>
    </row>
    <row r="6" spans="1:8" ht="24.75" customHeight="1" x14ac:dyDescent="0.2">
      <c r="A6" s="8">
        <v>2</v>
      </c>
      <c r="B6" s="61"/>
      <c r="C6" s="62"/>
      <c r="D6" s="65" t="s">
        <v>59</v>
      </c>
      <c r="E6" s="38"/>
      <c r="F6" s="38"/>
      <c r="G6" s="38"/>
      <c r="H6" s="38"/>
    </row>
    <row r="7" spans="1:8" ht="24.75" customHeight="1" x14ac:dyDescent="0.2">
      <c r="A7" s="8">
        <v>3</v>
      </c>
      <c r="B7" s="61"/>
      <c r="C7" s="62"/>
      <c r="D7" s="65" t="s">
        <v>59</v>
      </c>
      <c r="E7" s="38"/>
      <c r="F7" s="38"/>
      <c r="G7" s="38"/>
      <c r="H7" s="38"/>
    </row>
    <row r="8" spans="1:8" ht="24.75" customHeight="1" x14ac:dyDescent="0.2">
      <c r="A8" s="10">
        <v>4</v>
      </c>
      <c r="B8" s="63"/>
      <c r="C8" s="24"/>
      <c r="D8" s="65" t="s">
        <v>59</v>
      </c>
      <c r="E8" s="39"/>
      <c r="F8" s="39"/>
      <c r="G8" s="39"/>
      <c r="H8" s="39"/>
    </row>
    <row r="9" spans="1:8" ht="24.75" customHeight="1" x14ac:dyDescent="0.2">
      <c r="A9" s="9">
        <v>5</v>
      </c>
      <c r="B9" s="64"/>
      <c r="C9" s="3"/>
      <c r="D9" s="66" t="s">
        <v>59</v>
      </c>
      <c r="E9" s="40"/>
      <c r="F9" s="40"/>
      <c r="G9" s="40"/>
      <c r="H9" s="40"/>
    </row>
    <row r="11" spans="1:8" ht="17.25" customHeight="1" x14ac:dyDescent="0.2">
      <c r="A11" s="233" t="str">
        <f>A1</f>
        <v xml:space="preserve">Iller Donau Cup </v>
      </c>
      <c r="B11" s="229"/>
      <c r="C11" s="229" t="s">
        <v>38</v>
      </c>
      <c r="D11" s="229"/>
      <c r="E11" s="229" t="str">
        <f>Deckblatt!$A$2</f>
        <v>RK wbl./22.10.2022/Weißenhorn</v>
      </c>
      <c r="F11" s="229"/>
      <c r="G11" s="229"/>
      <c r="H11" s="230"/>
    </row>
    <row r="12" spans="1:8" ht="17.25" customHeight="1" x14ac:dyDescent="0.2">
      <c r="A12" s="14" t="s">
        <v>25</v>
      </c>
      <c r="B12" s="245">
        <f>B2</f>
        <v>0</v>
      </c>
      <c r="C12" s="246"/>
      <c r="D12" s="118" t="str">
        <f>D2</f>
        <v>III</v>
      </c>
      <c r="E12" s="249" t="s">
        <v>0</v>
      </c>
      <c r="F12" s="250"/>
      <c r="G12" s="251"/>
      <c r="H12" s="138" t="str">
        <f>H2</f>
        <v>auswählen</v>
      </c>
    </row>
    <row r="13" spans="1:8" ht="17.25" customHeight="1" x14ac:dyDescent="0.2">
      <c r="A13" s="15" t="s">
        <v>9</v>
      </c>
      <c r="B13" s="240" t="s">
        <v>29</v>
      </c>
      <c r="C13" s="241"/>
      <c r="D13" s="242"/>
      <c r="E13" s="234" t="s">
        <v>26</v>
      </c>
      <c r="F13" s="235"/>
      <c r="G13" s="236"/>
      <c r="H13" s="78" t="e">
        <f>H3</f>
        <v>#N/A</v>
      </c>
    </row>
    <row r="14" spans="1:8" ht="29.25" customHeight="1" x14ac:dyDescent="0.2">
      <c r="A14" s="5"/>
      <c r="B14" s="12" t="s">
        <v>1</v>
      </c>
      <c r="C14" s="13" t="s">
        <v>2</v>
      </c>
      <c r="D14" s="120" t="s">
        <v>58</v>
      </c>
      <c r="E14" s="6" t="s">
        <v>27</v>
      </c>
      <c r="F14" s="4" t="s">
        <v>3</v>
      </c>
      <c r="G14" s="4" t="s">
        <v>4</v>
      </c>
      <c r="H14" s="4" t="s">
        <v>5</v>
      </c>
    </row>
    <row r="15" spans="1:8" ht="24.75" customHeight="1" x14ac:dyDescent="0.2">
      <c r="A15" s="8">
        <v>1</v>
      </c>
      <c r="B15" s="67">
        <f t="shared" ref="B15:D19" si="0">B5</f>
        <v>0</v>
      </c>
      <c r="C15" s="67">
        <f t="shared" si="0"/>
        <v>0</v>
      </c>
      <c r="D15" s="68" t="str">
        <f t="shared" si="0"/>
        <v>JJJJ</v>
      </c>
      <c r="E15" s="38"/>
      <c r="F15" s="38"/>
      <c r="G15" s="38"/>
      <c r="H15" s="38"/>
    </row>
    <row r="16" spans="1:8" ht="24.75" customHeight="1" x14ac:dyDescent="0.2">
      <c r="A16" s="8">
        <v>2</v>
      </c>
      <c r="B16" s="67">
        <f t="shared" si="0"/>
        <v>0</v>
      </c>
      <c r="C16" s="67">
        <f t="shared" si="0"/>
        <v>0</v>
      </c>
      <c r="D16" s="68" t="str">
        <f t="shared" si="0"/>
        <v>JJJJ</v>
      </c>
      <c r="E16" s="38"/>
      <c r="F16" s="38"/>
      <c r="G16" s="38"/>
      <c r="H16" s="38"/>
    </row>
    <row r="17" spans="1:8" ht="24.75" customHeight="1" x14ac:dyDescent="0.2">
      <c r="A17" s="8">
        <v>3</v>
      </c>
      <c r="B17" s="67">
        <f t="shared" si="0"/>
        <v>0</v>
      </c>
      <c r="C17" s="67">
        <f t="shared" si="0"/>
        <v>0</v>
      </c>
      <c r="D17" s="68" t="str">
        <f t="shared" si="0"/>
        <v>JJJJ</v>
      </c>
      <c r="E17" s="38"/>
      <c r="F17" s="38"/>
      <c r="G17" s="38"/>
      <c r="H17" s="38"/>
    </row>
    <row r="18" spans="1:8" ht="24.75" customHeight="1" x14ac:dyDescent="0.2">
      <c r="A18" s="10">
        <v>4</v>
      </c>
      <c r="B18" s="67">
        <f t="shared" si="0"/>
        <v>0</v>
      </c>
      <c r="C18" s="67">
        <f t="shared" si="0"/>
        <v>0</v>
      </c>
      <c r="D18" s="68" t="str">
        <f t="shared" si="0"/>
        <v>JJJJ</v>
      </c>
      <c r="E18" s="39"/>
      <c r="F18" s="39"/>
      <c r="G18" s="39"/>
      <c r="H18" s="39"/>
    </row>
    <row r="19" spans="1:8" ht="24.75" customHeight="1" x14ac:dyDescent="0.2">
      <c r="A19" s="23">
        <v>5</v>
      </c>
      <c r="B19" s="69">
        <f t="shared" si="0"/>
        <v>0</v>
      </c>
      <c r="C19" s="69">
        <f t="shared" si="0"/>
        <v>0</v>
      </c>
      <c r="D19" s="70" t="str">
        <f t="shared" si="0"/>
        <v>JJJJ</v>
      </c>
      <c r="E19" s="40"/>
      <c r="F19" s="40"/>
      <c r="G19" s="40"/>
      <c r="H19" s="40"/>
    </row>
    <row r="21" spans="1:8" ht="17.25" customHeight="1" x14ac:dyDescent="0.2">
      <c r="A21" s="233" t="str">
        <f>A1</f>
        <v xml:space="preserve">Iller Donau Cup </v>
      </c>
      <c r="B21" s="229"/>
      <c r="C21" s="229" t="s">
        <v>38</v>
      </c>
      <c r="D21" s="229"/>
      <c r="E21" s="229" t="str">
        <f>Deckblatt!$A$2</f>
        <v>RK wbl./22.10.2022/Weißenhorn</v>
      </c>
      <c r="F21" s="229"/>
      <c r="G21" s="229"/>
      <c r="H21" s="230"/>
    </row>
    <row r="22" spans="1:8" ht="17.25" customHeight="1" x14ac:dyDescent="0.2">
      <c r="A22" s="14" t="s">
        <v>25</v>
      </c>
      <c r="B22" s="245">
        <f>B12</f>
        <v>0</v>
      </c>
      <c r="C22" s="246"/>
      <c r="D22" s="118" t="str">
        <f>D12</f>
        <v>III</v>
      </c>
      <c r="E22" s="249" t="s">
        <v>0</v>
      </c>
      <c r="F22" s="250"/>
      <c r="G22" s="251"/>
      <c r="H22" s="138" t="str">
        <f>H12</f>
        <v>auswählen</v>
      </c>
    </row>
    <row r="23" spans="1:8" ht="17.25" customHeight="1" x14ac:dyDescent="0.2">
      <c r="A23" s="15" t="s">
        <v>9</v>
      </c>
      <c r="B23" s="240" t="s">
        <v>30</v>
      </c>
      <c r="C23" s="241"/>
      <c r="D23" s="242"/>
      <c r="E23" s="234" t="s">
        <v>26</v>
      </c>
      <c r="F23" s="235"/>
      <c r="G23" s="236"/>
      <c r="H23" s="77" t="e">
        <f>H13</f>
        <v>#N/A</v>
      </c>
    </row>
    <row r="24" spans="1:8" ht="29.25" customHeight="1" x14ac:dyDescent="0.2">
      <c r="A24" s="5"/>
      <c r="B24" s="12" t="s">
        <v>1</v>
      </c>
      <c r="C24" s="13" t="s">
        <v>2</v>
      </c>
      <c r="D24" s="120" t="s">
        <v>58</v>
      </c>
      <c r="E24" s="6" t="s">
        <v>27</v>
      </c>
      <c r="F24" s="4" t="s">
        <v>3</v>
      </c>
      <c r="G24" s="4" t="s">
        <v>4</v>
      </c>
      <c r="H24" s="4" t="s">
        <v>5</v>
      </c>
    </row>
    <row r="25" spans="1:8" ht="24.75" customHeight="1" x14ac:dyDescent="0.2">
      <c r="A25" s="8">
        <v>1</v>
      </c>
      <c r="B25" s="67">
        <f t="shared" ref="B25:D29" si="1">B15</f>
        <v>0</v>
      </c>
      <c r="C25" s="67">
        <f t="shared" si="1"/>
        <v>0</v>
      </c>
      <c r="D25" s="68" t="str">
        <f t="shared" si="1"/>
        <v>JJJJ</v>
      </c>
      <c r="E25" s="1"/>
      <c r="F25" s="1"/>
      <c r="G25" s="1"/>
      <c r="H25" s="1"/>
    </row>
    <row r="26" spans="1:8" ht="24.75" customHeight="1" x14ac:dyDescent="0.2">
      <c r="A26" s="8">
        <v>2</v>
      </c>
      <c r="B26" s="67">
        <f t="shared" si="1"/>
        <v>0</v>
      </c>
      <c r="C26" s="67">
        <f t="shared" si="1"/>
        <v>0</v>
      </c>
      <c r="D26" s="68" t="str">
        <f t="shared" si="1"/>
        <v>JJJJ</v>
      </c>
      <c r="E26" s="1"/>
      <c r="F26" s="1"/>
      <c r="G26" s="1"/>
      <c r="H26" s="1"/>
    </row>
    <row r="27" spans="1:8" ht="24.75" customHeight="1" x14ac:dyDescent="0.2">
      <c r="A27" s="8">
        <v>3</v>
      </c>
      <c r="B27" s="67">
        <f t="shared" si="1"/>
        <v>0</v>
      </c>
      <c r="C27" s="67">
        <f t="shared" si="1"/>
        <v>0</v>
      </c>
      <c r="D27" s="68" t="str">
        <f t="shared" si="1"/>
        <v>JJJJ</v>
      </c>
      <c r="E27" s="1"/>
      <c r="F27" s="1"/>
      <c r="G27" s="1"/>
      <c r="H27" s="1"/>
    </row>
    <row r="28" spans="1:8" ht="24.75" customHeight="1" x14ac:dyDescent="0.2">
      <c r="A28" s="10">
        <v>4</v>
      </c>
      <c r="B28" s="67">
        <f t="shared" si="1"/>
        <v>0</v>
      </c>
      <c r="C28" s="67">
        <f t="shared" si="1"/>
        <v>0</v>
      </c>
      <c r="D28" s="68" t="str">
        <f t="shared" si="1"/>
        <v>JJJJ</v>
      </c>
      <c r="E28" s="11"/>
      <c r="F28" s="11"/>
      <c r="G28" s="11"/>
      <c r="H28" s="11"/>
    </row>
    <row r="29" spans="1:8" ht="24.75" customHeight="1" x14ac:dyDescent="0.2">
      <c r="A29" s="9">
        <v>5</v>
      </c>
      <c r="B29" s="71">
        <f t="shared" si="1"/>
        <v>0</v>
      </c>
      <c r="C29" s="69">
        <f t="shared" si="1"/>
        <v>0</v>
      </c>
      <c r="D29" s="70" t="str">
        <f t="shared" si="1"/>
        <v>JJJJ</v>
      </c>
      <c r="E29" s="2"/>
      <c r="F29" s="2"/>
      <c r="G29" s="2"/>
      <c r="H29" s="2"/>
    </row>
    <row r="31" spans="1:8" ht="18" x14ac:dyDescent="0.2">
      <c r="A31" s="233" t="str">
        <f>A21</f>
        <v xml:space="preserve">Iller Donau Cup </v>
      </c>
      <c r="B31" s="229"/>
      <c r="C31" s="229" t="s">
        <v>38</v>
      </c>
      <c r="D31" s="229"/>
      <c r="E31" s="229" t="str">
        <f>Deckblatt!$A$2</f>
        <v>RK wbl./22.10.2022/Weißenhorn</v>
      </c>
      <c r="F31" s="229"/>
      <c r="G31" s="229"/>
      <c r="H31" s="230"/>
    </row>
    <row r="32" spans="1:8" ht="18" customHeight="1" x14ac:dyDescent="0.2">
      <c r="A32" s="14" t="s">
        <v>25</v>
      </c>
      <c r="B32" s="245">
        <f>B22</f>
        <v>0</v>
      </c>
      <c r="C32" s="246"/>
      <c r="D32" s="118" t="str">
        <f>D22</f>
        <v>III</v>
      </c>
      <c r="E32" s="252" t="s">
        <v>0</v>
      </c>
      <c r="F32" s="252"/>
      <c r="G32" s="252"/>
      <c r="H32" s="139" t="str">
        <f>H22</f>
        <v>auswählen</v>
      </c>
    </row>
    <row r="33" spans="1:8" ht="16" x14ac:dyDescent="0.2">
      <c r="A33" s="15" t="s">
        <v>9</v>
      </c>
      <c r="B33" s="240" t="s">
        <v>31</v>
      </c>
      <c r="C33" s="241"/>
      <c r="D33" s="242"/>
      <c r="E33" s="243" t="s">
        <v>26</v>
      </c>
      <c r="F33" s="243"/>
      <c r="G33" s="243"/>
      <c r="H33" s="79" t="e">
        <f>H23</f>
        <v>#N/A</v>
      </c>
    </row>
    <row r="34" spans="1:8" ht="29.25" customHeight="1" x14ac:dyDescent="0.2">
      <c r="A34" s="18"/>
      <c r="B34" s="19" t="s">
        <v>1</v>
      </c>
      <c r="C34" s="20" t="s">
        <v>2</v>
      </c>
      <c r="D34" s="120" t="s">
        <v>58</v>
      </c>
      <c r="E34" s="22" t="s">
        <v>27</v>
      </c>
      <c r="F34" s="4" t="s">
        <v>3</v>
      </c>
      <c r="G34" s="4" t="s">
        <v>4</v>
      </c>
      <c r="H34" s="4" t="s">
        <v>5</v>
      </c>
    </row>
    <row r="35" spans="1:8" ht="24.75" customHeight="1" x14ac:dyDescent="0.2">
      <c r="A35" s="10">
        <v>1</v>
      </c>
      <c r="B35" s="67">
        <f t="shared" ref="B35:D39" si="2">B25</f>
        <v>0</v>
      </c>
      <c r="C35" s="67">
        <f t="shared" si="2"/>
        <v>0</v>
      </c>
      <c r="D35" s="68" t="str">
        <f t="shared" si="2"/>
        <v>JJJJ</v>
      </c>
      <c r="E35" s="11"/>
      <c r="F35" s="11"/>
      <c r="G35" s="11"/>
      <c r="H35" s="11"/>
    </row>
    <row r="36" spans="1:8" ht="24.75" customHeight="1" x14ac:dyDescent="0.2">
      <c r="A36" s="10">
        <v>2</v>
      </c>
      <c r="B36" s="67">
        <f t="shared" si="2"/>
        <v>0</v>
      </c>
      <c r="C36" s="67">
        <f t="shared" si="2"/>
        <v>0</v>
      </c>
      <c r="D36" s="68" t="str">
        <f t="shared" si="2"/>
        <v>JJJJ</v>
      </c>
      <c r="E36" s="11"/>
      <c r="F36" s="11"/>
      <c r="G36" s="11"/>
      <c r="H36" s="11"/>
    </row>
    <row r="37" spans="1:8" ht="24.75" customHeight="1" x14ac:dyDescent="0.2">
      <c r="A37" s="10">
        <v>3</v>
      </c>
      <c r="B37" s="67">
        <f t="shared" si="2"/>
        <v>0</v>
      </c>
      <c r="C37" s="67">
        <f t="shared" si="2"/>
        <v>0</v>
      </c>
      <c r="D37" s="68" t="str">
        <f t="shared" si="2"/>
        <v>JJJJ</v>
      </c>
      <c r="E37" s="11"/>
      <c r="F37" s="11"/>
      <c r="G37" s="11"/>
      <c r="H37" s="11"/>
    </row>
    <row r="38" spans="1:8" ht="24.75" customHeight="1" x14ac:dyDescent="0.2">
      <c r="A38" s="10">
        <v>4</v>
      </c>
      <c r="B38" s="67">
        <f t="shared" si="2"/>
        <v>0</v>
      </c>
      <c r="C38" s="67">
        <f t="shared" si="2"/>
        <v>0</v>
      </c>
      <c r="D38" s="68" t="str">
        <f t="shared" si="2"/>
        <v>JJJJ</v>
      </c>
      <c r="E38" s="11"/>
      <c r="F38" s="11"/>
      <c r="G38" s="11"/>
      <c r="H38" s="11"/>
    </row>
    <row r="39" spans="1:8" ht="24.75" customHeight="1" x14ac:dyDescent="0.2">
      <c r="A39" s="23">
        <v>5</v>
      </c>
      <c r="B39" s="69">
        <f t="shared" si="2"/>
        <v>0</v>
      </c>
      <c r="C39" s="69">
        <f t="shared" si="2"/>
        <v>0</v>
      </c>
      <c r="D39" s="70" t="str">
        <f t="shared" si="2"/>
        <v>JJJJ</v>
      </c>
      <c r="E39" s="11"/>
      <c r="F39" s="11"/>
      <c r="G39" s="11"/>
      <c r="H39" s="11"/>
    </row>
  </sheetData>
  <sheetProtection algorithmName="SHA-512" hashValue="oyl3AbKE8P3PISc8KdPH68i84sXhnON7NW9N4CByxFfRgevmTPNYGdO9/MrUIMcERXEMHOxW+/8jv8sYJebH9w==" saltValue="13sBOcA53x/gjXcfasBgJw==" spinCount="100000" sheet="1" objects="1" scenarios="1"/>
  <mergeCells count="28">
    <mergeCell ref="B32:C32"/>
    <mergeCell ref="B12:C12"/>
    <mergeCell ref="B2:C2"/>
    <mergeCell ref="B33:D33"/>
    <mergeCell ref="E33:G33"/>
    <mergeCell ref="E12:G12"/>
    <mergeCell ref="B13:D13"/>
    <mergeCell ref="E13:G13"/>
    <mergeCell ref="A31:B31"/>
    <mergeCell ref="B23:D23"/>
    <mergeCell ref="E32:G32"/>
    <mergeCell ref="C31:D31"/>
    <mergeCell ref="E31:H31"/>
    <mergeCell ref="E23:G23"/>
    <mergeCell ref="E22:G22"/>
    <mergeCell ref="B22:C22"/>
    <mergeCell ref="A1:B1"/>
    <mergeCell ref="C1:D1"/>
    <mergeCell ref="E1:H1"/>
    <mergeCell ref="C11:D11"/>
    <mergeCell ref="A21:B21"/>
    <mergeCell ref="C21:D21"/>
    <mergeCell ref="E21:H21"/>
    <mergeCell ref="A11:B11"/>
    <mergeCell ref="E2:G2"/>
    <mergeCell ref="B3:D3"/>
    <mergeCell ref="E3:G3"/>
    <mergeCell ref="E11:H11"/>
  </mergeCells>
  <pageMargins left="0.51181102362204722" right="0.11811023622047245" top="0.39370078740157483" bottom="0" header="0.31496062992125984" footer="0.31496062992125984"/>
  <pageSetup paperSize="9" scale="95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09EE46-8756-46F9-B962-6DC6D3A1662A}">
          <x14:formula1>
            <xm:f>Dropdownliste!$A$2:$A$9</xm:f>
          </x14:formula1>
          <xm:sqref>H2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39"/>
  <sheetViews>
    <sheetView showGridLines="0" workbookViewId="0">
      <selection activeCell="H2" sqref="H2"/>
    </sheetView>
  </sheetViews>
  <sheetFormatPr baseColWidth="10" defaultRowHeight="15" x14ac:dyDescent="0.2"/>
  <cols>
    <col min="1" max="1" width="8" customWidth="1"/>
    <col min="2" max="3" width="18.6640625" customWidth="1"/>
    <col min="4" max="4" width="8.6640625" customWidth="1"/>
    <col min="5" max="5" width="9.83203125" customWidth="1"/>
  </cols>
  <sheetData>
    <row r="1" spans="1:8" ht="17.25" customHeight="1" x14ac:dyDescent="0.2">
      <c r="A1" s="233" t="str">
        <f>'Mannschaft I'!A1:B1</f>
        <v xml:space="preserve">Iller Donau Cup </v>
      </c>
      <c r="B1" s="229"/>
      <c r="C1" s="229" t="s">
        <v>38</v>
      </c>
      <c r="D1" s="229"/>
      <c r="E1" s="229" t="str">
        <f>Deckblatt!$A$2</f>
        <v>RK wbl./22.10.2022/Weißenhorn</v>
      </c>
      <c r="F1" s="229"/>
      <c r="G1" s="229"/>
      <c r="H1" s="230"/>
    </row>
    <row r="2" spans="1:8" ht="17.25" customHeight="1" x14ac:dyDescent="0.2">
      <c r="A2" s="17" t="s">
        <v>25</v>
      </c>
      <c r="B2" s="247">
        <f>Deckblatt!D7</f>
        <v>0</v>
      </c>
      <c r="C2" s="248"/>
      <c r="D2" s="122" t="s">
        <v>47</v>
      </c>
      <c r="E2" s="237" t="s">
        <v>0</v>
      </c>
      <c r="F2" s="238"/>
      <c r="G2" s="239"/>
      <c r="H2" s="137" t="s">
        <v>78</v>
      </c>
    </row>
    <row r="3" spans="1:8" ht="17.25" customHeight="1" x14ac:dyDescent="0.2">
      <c r="A3" s="15" t="s">
        <v>9</v>
      </c>
      <c r="B3" s="240" t="s">
        <v>28</v>
      </c>
      <c r="C3" s="241"/>
      <c r="D3" s="242"/>
      <c r="E3" s="234" t="s">
        <v>26</v>
      </c>
      <c r="F3" s="235"/>
      <c r="G3" s="236"/>
      <c r="H3" s="119" t="e">
        <f>VLOOKUP(H2,Dropdownliste!A3:B9,2,0)</f>
        <v>#N/A</v>
      </c>
    </row>
    <row r="4" spans="1:8" ht="29.25" customHeight="1" x14ac:dyDescent="0.2">
      <c r="A4" s="57"/>
      <c r="B4" s="58" t="s">
        <v>1</v>
      </c>
      <c r="C4" s="59" t="s">
        <v>2</v>
      </c>
      <c r="D4" s="120" t="s">
        <v>58</v>
      </c>
      <c r="E4" s="7" t="s">
        <v>27</v>
      </c>
      <c r="F4" s="60" t="s">
        <v>3</v>
      </c>
      <c r="G4" s="60" t="s">
        <v>4</v>
      </c>
      <c r="H4" s="60" t="s">
        <v>5</v>
      </c>
    </row>
    <row r="5" spans="1:8" ht="24.75" customHeight="1" x14ac:dyDescent="0.2">
      <c r="A5" s="8">
        <v>1</v>
      </c>
      <c r="B5" s="61"/>
      <c r="C5" s="62"/>
      <c r="D5" s="65" t="s">
        <v>59</v>
      </c>
      <c r="E5" s="38"/>
      <c r="F5" s="38"/>
      <c r="G5" s="38"/>
      <c r="H5" s="38"/>
    </row>
    <row r="6" spans="1:8" ht="24.75" customHeight="1" x14ac:dyDescent="0.2">
      <c r="A6" s="8">
        <v>2</v>
      </c>
      <c r="B6" s="61"/>
      <c r="C6" s="62"/>
      <c r="D6" s="65" t="s">
        <v>59</v>
      </c>
      <c r="E6" s="38"/>
      <c r="F6" s="38"/>
      <c r="G6" s="38"/>
      <c r="H6" s="38"/>
    </row>
    <row r="7" spans="1:8" ht="24.75" customHeight="1" x14ac:dyDescent="0.2">
      <c r="A7" s="8">
        <v>3</v>
      </c>
      <c r="B7" s="61"/>
      <c r="C7" s="62"/>
      <c r="D7" s="65" t="s">
        <v>59</v>
      </c>
      <c r="E7" s="38"/>
      <c r="F7" s="38"/>
      <c r="G7" s="38"/>
      <c r="H7" s="38"/>
    </row>
    <row r="8" spans="1:8" ht="24.75" customHeight="1" x14ac:dyDescent="0.2">
      <c r="A8" s="10">
        <v>4</v>
      </c>
      <c r="B8" s="63"/>
      <c r="C8" s="24"/>
      <c r="D8" s="66" t="s">
        <v>59</v>
      </c>
      <c r="E8" s="39"/>
      <c r="F8" s="39"/>
      <c r="G8" s="39"/>
      <c r="H8" s="39"/>
    </row>
    <row r="9" spans="1:8" ht="24.75" customHeight="1" x14ac:dyDescent="0.2">
      <c r="A9" s="9">
        <v>5</v>
      </c>
      <c r="B9" s="64"/>
      <c r="C9" s="3"/>
      <c r="D9" s="121" t="s">
        <v>59</v>
      </c>
      <c r="E9" s="40"/>
      <c r="F9" s="40"/>
      <c r="G9" s="40"/>
      <c r="H9" s="40"/>
    </row>
    <row r="11" spans="1:8" ht="17.25" customHeight="1" x14ac:dyDescent="0.2">
      <c r="A11" s="233" t="str">
        <f>A1</f>
        <v xml:space="preserve">Iller Donau Cup </v>
      </c>
      <c r="B11" s="229"/>
      <c r="C11" s="229" t="s">
        <v>38</v>
      </c>
      <c r="D11" s="229"/>
      <c r="E11" s="229" t="str">
        <f>Deckblatt!$A$2</f>
        <v>RK wbl./22.10.2022/Weißenhorn</v>
      </c>
      <c r="F11" s="229"/>
      <c r="G11" s="229"/>
      <c r="H11" s="230"/>
    </row>
    <row r="12" spans="1:8" ht="17.25" customHeight="1" x14ac:dyDescent="0.2">
      <c r="A12" s="14" t="s">
        <v>25</v>
      </c>
      <c r="B12" s="247">
        <f>B2</f>
        <v>0</v>
      </c>
      <c r="C12" s="248"/>
      <c r="D12" s="122" t="s">
        <v>47</v>
      </c>
      <c r="E12" s="237" t="s">
        <v>0</v>
      </c>
      <c r="F12" s="238"/>
      <c r="G12" s="239"/>
      <c r="H12" s="138" t="str">
        <f>H2</f>
        <v>auswählen</v>
      </c>
    </row>
    <row r="13" spans="1:8" ht="17.25" customHeight="1" x14ac:dyDescent="0.2">
      <c r="A13" s="15" t="s">
        <v>9</v>
      </c>
      <c r="B13" s="240" t="s">
        <v>29</v>
      </c>
      <c r="C13" s="241"/>
      <c r="D13" s="242"/>
      <c r="E13" s="234" t="s">
        <v>26</v>
      </c>
      <c r="F13" s="235"/>
      <c r="G13" s="236"/>
      <c r="H13" s="78" t="e">
        <f>H3</f>
        <v>#N/A</v>
      </c>
    </row>
    <row r="14" spans="1:8" ht="29.25" customHeight="1" x14ac:dyDescent="0.2">
      <c r="A14" s="5"/>
      <c r="B14" s="12" t="s">
        <v>1</v>
      </c>
      <c r="C14" s="13" t="s">
        <v>2</v>
      </c>
      <c r="D14" s="120" t="s">
        <v>58</v>
      </c>
      <c r="E14" s="6" t="s">
        <v>27</v>
      </c>
      <c r="F14" s="4" t="s">
        <v>3</v>
      </c>
      <c r="G14" s="4" t="s">
        <v>4</v>
      </c>
      <c r="H14" s="4" t="s">
        <v>5</v>
      </c>
    </row>
    <row r="15" spans="1:8" ht="24.75" customHeight="1" x14ac:dyDescent="0.2">
      <c r="A15" s="8">
        <v>1</v>
      </c>
      <c r="B15" s="67">
        <f t="shared" ref="B15:D19" si="0">B5</f>
        <v>0</v>
      </c>
      <c r="C15" s="67">
        <f t="shared" si="0"/>
        <v>0</v>
      </c>
      <c r="D15" s="68" t="str">
        <f t="shared" si="0"/>
        <v>JJJJ</v>
      </c>
      <c r="E15" s="38"/>
      <c r="F15" s="38"/>
      <c r="G15" s="38"/>
      <c r="H15" s="38"/>
    </row>
    <row r="16" spans="1:8" ht="24.75" customHeight="1" x14ac:dyDescent="0.2">
      <c r="A16" s="8">
        <v>2</v>
      </c>
      <c r="B16" s="67">
        <f t="shared" si="0"/>
        <v>0</v>
      </c>
      <c r="C16" s="67">
        <f t="shared" si="0"/>
        <v>0</v>
      </c>
      <c r="D16" s="68" t="str">
        <f t="shared" si="0"/>
        <v>JJJJ</v>
      </c>
      <c r="E16" s="38"/>
      <c r="F16" s="38"/>
      <c r="G16" s="38"/>
      <c r="H16" s="38"/>
    </row>
    <row r="17" spans="1:8" ht="24.75" customHeight="1" x14ac:dyDescent="0.2">
      <c r="A17" s="8">
        <v>3</v>
      </c>
      <c r="B17" s="67">
        <f t="shared" si="0"/>
        <v>0</v>
      </c>
      <c r="C17" s="67">
        <f t="shared" si="0"/>
        <v>0</v>
      </c>
      <c r="D17" s="68" t="str">
        <f t="shared" si="0"/>
        <v>JJJJ</v>
      </c>
      <c r="E17" s="38"/>
      <c r="F17" s="38"/>
      <c r="G17" s="38"/>
      <c r="H17" s="38"/>
    </row>
    <row r="18" spans="1:8" ht="24.75" customHeight="1" x14ac:dyDescent="0.2">
      <c r="A18" s="10">
        <v>4</v>
      </c>
      <c r="B18" s="67">
        <f t="shared" si="0"/>
        <v>0</v>
      </c>
      <c r="C18" s="67">
        <f t="shared" si="0"/>
        <v>0</v>
      </c>
      <c r="D18" s="68" t="str">
        <f t="shared" si="0"/>
        <v>JJJJ</v>
      </c>
      <c r="E18" s="39"/>
      <c r="F18" s="39"/>
      <c r="G18" s="39"/>
      <c r="H18" s="39"/>
    </row>
    <row r="19" spans="1:8" ht="24.75" customHeight="1" x14ac:dyDescent="0.2">
      <c r="A19" s="23">
        <v>5</v>
      </c>
      <c r="B19" s="69">
        <f t="shared" si="0"/>
        <v>0</v>
      </c>
      <c r="C19" s="69">
        <f t="shared" si="0"/>
        <v>0</v>
      </c>
      <c r="D19" s="70" t="str">
        <f t="shared" si="0"/>
        <v>JJJJ</v>
      </c>
      <c r="E19" s="40"/>
      <c r="F19" s="40"/>
      <c r="G19" s="40"/>
      <c r="H19" s="40"/>
    </row>
    <row r="21" spans="1:8" ht="17.25" customHeight="1" x14ac:dyDescent="0.2">
      <c r="A21" s="233" t="str">
        <f>A11</f>
        <v xml:space="preserve">Iller Donau Cup </v>
      </c>
      <c r="B21" s="229"/>
      <c r="C21" s="229" t="s">
        <v>38</v>
      </c>
      <c r="D21" s="229"/>
      <c r="E21" s="229" t="str">
        <f>Deckblatt!$A$2</f>
        <v>RK wbl./22.10.2022/Weißenhorn</v>
      </c>
      <c r="F21" s="229"/>
      <c r="G21" s="229"/>
      <c r="H21" s="230"/>
    </row>
    <row r="22" spans="1:8" ht="17.25" customHeight="1" x14ac:dyDescent="0.2">
      <c r="A22" s="14" t="s">
        <v>25</v>
      </c>
      <c r="B22" s="247">
        <f>B12</f>
        <v>0</v>
      </c>
      <c r="C22" s="248"/>
      <c r="D22" s="122" t="s">
        <v>47</v>
      </c>
      <c r="E22" s="237" t="s">
        <v>0</v>
      </c>
      <c r="F22" s="238"/>
      <c r="G22" s="239"/>
      <c r="H22" s="138" t="str">
        <f>H12</f>
        <v>auswählen</v>
      </c>
    </row>
    <row r="23" spans="1:8" ht="17.25" customHeight="1" x14ac:dyDescent="0.2">
      <c r="A23" s="15" t="s">
        <v>9</v>
      </c>
      <c r="B23" s="240" t="s">
        <v>30</v>
      </c>
      <c r="C23" s="241"/>
      <c r="D23" s="242"/>
      <c r="E23" s="234" t="s">
        <v>26</v>
      </c>
      <c r="F23" s="235"/>
      <c r="G23" s="236"/>
      <c r="H23" s="78" t="e">
        <f>H13</f>
        <v>#N/A</v>
      </c>
    </row>
    <row r="24" spans="1:8" ht="29.25" customHeight="1" x14ac:dyDescent="0.2">
      <c r="A24" s="5"/>
      <c r="B24" s="12" t="s">
        <v>1</v>
      </c>
      <c r="C24" s="13" t="s">
        <v>2</v>
      </c>
      <c r="D24" s="120" t="s">
        <v>58</v>
      </c>
      <c r="E24" s="6" t="s">
        <v>27</v>
      </c>
      <c r="F24" s="4" t="s">
        <v>3</v>
      </c>
      <c r="G24" s="4" t="s">
        <v>4</v>
      </c>
      <c r="H24" s="4" t="s">
        <v>5</v>
      </c>
    </row>
    <row r="25" spans="1:8" ht="24.75" customHeight="1" x14ac:dyDescent="0.2">
      <c r="A25" s="8">
        <v>1</v>
      </c>
      <c r="B25" s="67">
        <f t="shared" ref="B25:D29" si="1">B15</f>
        <v>0</v>
      </c>
      <c r="C25" s="67">
        <f t="shared" si="1"/>
        <v>0</v>
      </c>
      <c r="D25" s="68" t="str">
        <f t="shared" si="1"/>
        <v>JJJJ</v>
      </c>
      <c r="E25" s="1"/>
      <c r="F25" s="1"/>
      <c r="G25" s="1"/>
      <c r="H25" s="1"/>
    </row>
    <row r="26" spans="1:8" ht="24.75" customHeight="1" x14ac:dyDescent="0.2">
      <c r="A26" s="8">
        <v>2</v>
      </c>
      <c r="B26" s="67">
        <f t="shared" si="1"/>
        <v>0</v>
      </c>
      <c r="C26" s="67">
        <f t="shared" si="1"/>
        <v>0</v>
      </c>
      <c r="D26" s="68" t="str">
        <f t="shared" si="1"/>
        <v>JJJJ</v>
      </c>
      <c r="E26" s="1"/>
      <c r="F26" s="1"/>
      <c r="G26" s="1"/>
      <c r="H26" s="1"/>
    </row>
    <row r="27" spans="1:8" ht="24.75" customHeight="1" x14ac:dyDescent="0.2">
      <c r="A27" s="8">
        <v>3</v>
      </c>
      <c r="B27" s="67">
        <f t="shared" si="1"/>
        <v>0</v>
      </c>
      <c r="C27" s="67">
        <f t="shared" si="1"/>
        <v>0</v>
      </c>
      <c r="D27" s="68" t="str">
        <f t="shared" si="1"/>
        <v>JJJJ</v>
      </c>
      <c r="E27" s="1"/>
      <c r="F27" s="1"/>
      <c r="G27" s="1"/>
      <c r="H27" s="1"/>
    </row>
    <row r="28" spans="1:8" ht="24.75" customHeight="1" x14ac:dyDescent="0.2">
      <c r="A28" s="10">
        <v>4</v>
      </c>
      <c r="B28" s="67">
        <f t="shared" si="1"/>
        <v>0</v>
      </c>
      <c r="C28" s="67">
        <f t="shared" si="1"/>
        <v>0</v>
      </c>
      <c r="D28" s="68" t="str">
        <f t="shared" si="1"/>
        <v>JJJJ</v>
      </c>
      <c r="E28" s="11"/>
      <c r="F28" s="11"/>
      <c r="G28" s="11"/>
      <c r="H28" s="11"/>
    </row>
    <row r="29" spans="1:8" ht="24.75" customHeight="1" x14ac:dyDescent="0.2">
      <c r="A29" s="9">
        <v>5</v>
      </c>
      <c r="B29" s="71">
        <f t="shared" si="1"/>
        <v>0</v>
      </c>
      <c r="C29" s="69">
        <f t="shared" si="1"/>
        <v>0</v>
      </c>
      <c r="D29" s="70" t="str">
        <f t="shared" si="1"/>
        <v>JJJJ</v>
      </c>
      <c r="E29" s="2"/>
      <c r="F29" s="2"/>
      <c r="G29" s="2"/>
      <c r="H29" s="2"/>
    </row>
    <row r="31" spans="1:8" ht="17.25" customHeight="1" x14ac:dyDescent="0.2">
      <c r="A31" s="233" t="str">
        <f>A21</f>
        <v xml:space="preserve">Iller Donau Cup </v>
      </c>
      <c r="B31" s="229"/>
      <c r="C31" s="229" t="s">
        <v>38</v>
      </c>
      <c r="D31" s="229"/>
      <c r="E31" s="229" t="str">
        <f>Deckblatt!$A$2</f>
        <v>RK wbl./22.10.2022/Weißenhorn</v>
      </c>
      <c r="F31" s="229"/>
      <c r="G31" s="229"/>
      <c r="H31" s="230"/>
    </row>
    <row r="32" spans="1:8" ht="17.25" customHeight="1" x14ac:dyDescent="0.2">
      <c r="A32" s="14" t="s">
        <v>25</v>
      </c>
      <c r="B32" s="247">
        <f>B22</f>
        <v>0</v>
      </c>
      <c r="C32" s="248"/>
      <c r="D32" s="122" t="s">
        <v>47</v>
      </c>
      <c r="E32" s="244" t="s">
        <v>0</v>
      </c>
      <c r="F32" s="244"/>
      <c r="G32" s="244"/>
      <c r="H32" s="138" t="str">
        <f>H22</f>
        <v>auswählen</v>
      </c>
    </row>
    <row r="33" spans="1:8" ht="17.25" customHeight="1" x14ac:dyDescent="0.2">
      <c r="A33" s="15" t="s">
        <v>9</v>
      </c>
      <c r="B33" s="240" t="s">
        <v>31</v>
      </c>
      <c r="C33" s="241"/>
      <c r="D33" s="242"/>
      <c r="E33" s="243" t="s">
        <v>26</v>
      </c>
      <c r="F33" s="243"/>
      <c r="G33" s="243"/>
      <c r="H33" s="78" t="e">
        <f>H23</f>
        <v>#N/A</v>
      </c>
    </row>
    <row r="34" spans="1:8" ht="29.25" customHeight="1" x14ac:dyDescent="0.2">
      <c r="A34" s="18"/>
      <c r="B34" s="19" t="s">
        <v>1</v>
      </c>
      <c r="C34" s="20" t="s">
        <v>2</v>
      </c>
      <c r="D34" s="120" t="s">
        <v>58</v>
      </c>
      <c r="E34" s="22" t="s">
        <v>27</v>
      </c>
      <c r="F34" s="4" t="s">
        <v>3</v>
      </c>
      <c r="G34" s="4" t="s">
        <v>4</v>
      </c>
      <c r="H34" s="4" t="s">
        <v>5</v>
      </c>
    </row>
    <row r="35" spans="1:8" ht="24.75" customHeight="1" x14ac:dyDescent="0.2">
      <c r="A35" s="10">
        <v>1</v>
      </c>
      <c r="B35" s="67">
        <f t="shared" ref="B35:D39" si="2">B25</f>
        <v>0</v>
      </c>
      <c r="C35" s="67">
        <f t="shared" si="2"/>
        <v>0</v>
      </c>
      <c r="D35" s="68" t="str">
        <f t="shared" si="2"/>
        <v>JJJJ</v>
      </c>
      <c r="E35" s="11"/>
      <c r="F35" s="11"/>
      <c r="G35" s="11"/>
      <c r="H35" s="11"/>
    </row>
    <row r="36" spans="1:8" ht="24.75" customHeight="1" x14ac:dyDescent="0.2">
      <c r="A36" s="10">
        <v>2</v>
      </c>
      <c r="B36" s="67">
        <f t="shared" si="2"/>
        <v>0</v>
      </c>
      <c r="C36" s="67">
        <f t="shared" si="2"/>
        <v>0</v>
      </c>
      <c r="D36" s="68" t="str">
        <f t="shared" si="2"/>
        <v>JJJJ</v>
      </c>
      <c r="E36" s="11"/>
      <c r="F36" s="11"/>
      <c r="G36" s="11"/>
      <c r="H36" s="11"/>
    </row>
    <row r="37" spans="1:8" ht="24.75" customHeight="1" x14ac:dyDescent="0.2">
      <c r="A37" s="10">
        <v>3</v>
      </c>
      <c r="B37" s="67">
        <f t="shared" si="2"/>
        <v>0</v>
      </c>
      <c r="C37" s="67">
        <f t="shared" si="2"/>
        <v>0</v>
      </c>
      <c r="D37" s="68" t="str">
        <f t="shared" si="2"/>
        <v>JJJJ</v>
      </c>
      <c r="E37" s="11"/>
      <c r="F37" s="11"/>
      <c r="G37" s="11"/>
      <c r="H37" s="11"/>
    </row>
    <row r="38" spans="1:8" ht="24.75" customHeight="1" x14ac:dyDescent="0.2">
      <c r="A38" s="10">
        <v>4</v>
      </c>
      <c r="B38" s="67">
        <f t="shared" si="2"/>
        <v>0</v>
      </c>
      <c r="C38" s="67">
        <f t="shared" si="2"/>
        <v>0</v>
      </c>
      <c r="D38" s="68" t="str">
        <f t="shared" si="2"/>
        <v>JJJJ</v>
      </c>
      <c r="E38" s="11"/>
      <c r="F38" s="11"/>
      <c r="G38" s="11"/>
      <c r="H38" s="11"/>
    </row>
    <row r="39" spans="1:8" ht="24.75" customHeight="1" x14ac:dyDescent="0.2">
      <c r="A39" s="23">
        <v>5</v>
      </c>
      <c r="B39" s="69">
        <f t="shared" si="2"/>
        <v>0</v>
      </c>
      <c r="C39" s="69">
        <f t="shared" si="2"/>
        <v>0</v>
      </c>
      <c r="D39" s="70" t="str">
        <f t="shared" si="2"/>
        <v>JJJJ</v>
      </c>
      <c r="E39" s="11"/>
      <c r="F39" s="11"/>
      <c r="G39" s="11"/>
      <c r="H39" s="11"/>
    </row>
  </sheetData>
  <sheetProtection algorithmName="SHA-512" hashValue="uLMeWYwOk7iZSTHZ5zoJUiErYhYmY5z4unZbDPouJx8YW16W0MjlX7BS/i+8lGiRCubhKDrokM9AoEw7pJIniQ==" saltValue="MLhRTWlHThApKZ5NvUapqA==" spinCount="100000" sheet="1" objects="1" scenarios="1"/>
  <mergeCells count="28">
    <mergeCell ref="B22:C22"/>
    <mergeCell ref="B32:C32"/>
    <mergeCell ref="B33:D33"/>
    <mergeCell ref="E33:G33"/>
    <mergeCell ref="E12:G12"/>
    <mergeCell ref="B13:D13"/>
    <mergeCell ref="E13:G13"/>
    <mergeCell ref="A31:B31"/>
    <mergeCell ref="B23:D23"/>
    <mergeCell ref="E32:G32"/>
    <mergeCell ref="C31:D31"/>
    <mergeCell ref="E31:H31"/>
    <mergeCell ref="E23:G23"/>
    <mergeCell ref="E22:G22"/>
    <mergeCell ref="B12:C12"/>
    <mergeCell ref="A1:B1"/>
    <mergeCell ref="C1:D1"/>
    <mergeCell ref="E1:H1"/>
    <mergeCell ref="C11:D11"/>
    <mergeCell ref="A21:B21"/>
    <mergeCell ref="C21:D21"/>
    <mergeCell ref="E21:H21"/>
    <mergeCell ref="A11:B11"/>
    <mergeCell ref="E2:G2"/>
    <mergeCell ref="B3:D3"/>
    <mergeCell ref="E3:G3"/>
    <mergeCell ref="E11:H11"/>
    <mergeCell ref="B2:C2"/>
  </mergeCells>
  <pageMargins left="0.51181102362204722" right="0.11811023622047245" top="0.39370078740157483" bottom="0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H39"/>
  <sheetViews>
    <sheetView showGridLines="0" workbookViewId="0">
      <selection activeCell="H2" sqref="H2"/>
    </sheetView>
  </sheetViews>
  <sheetFormatPr baseColWidth="10" defaultRowHeight="15" x14ac:dyDescent="0.2"/>
  <cols>
    <col min="1" max="1" width="8" customWidth="1"/>
    <col min="2" max="3" width="18.6640625" customWidth="1"/>
    <col min="4" max="4" width="8" customWidth="1"/>
    <col min="5" max="5" width="9.33203125" customWidth="1"/>
  </cols>
  <sheetData>
    <row r="1" spans="1:8" ht="17.25" customHeight="1" x14ac:dyDescent="0.2">
      <c r="A1" s="233" t="str">
        <f>'Mannschaft I'!A1:B1</f>
        <v xml:space="preserve">Iller Donau Cup </v>
      </c>
      <c r="B1" s="229"/>
      <c r="C1" s="229" t="s">
        <v>38</v>
      </c>
      <c r="D1" s="229"/>
      <c r="E1" s="229" t="str">
        <f>Deckblatt!$A$2</f>
        <v>RK wbl./22.10.2022/Weißenhorn</v>
      </c>
      <c r="F1" s="229"/>
      <c r="G1" s="229"/>
      <c r="H1" s="230"/>
    </row>
    <row r="2" spans="1:8" ht="17.25" customHeight="1" x14ac:dyDescent="0.2">
      <c r="A2" s="17" t="s">
        <v>25</v>
      </c>
      <c r="B2" s="247">
        <f>Deckblatt!D7</f>
        <v>0</v>
      </c>
      <c r="C2" s="248"/>
      <c r="D2" s="122" t="s">
        <v>48</v>
      </c>
      <c r="E2" s="237" t="s">
        <v>0</v>
      </c>
      <c r="F2" s="238"/>
      <c r="G2" s="239"/>
      <c r="H2" s="137" t="s">
        <v>78</v>
      </c>
    </row>
    <row r="3" spans="1:8" ht="17.25" customHeight="1" x14ac:dyDescent="0.2">
      <c r="A3" s="15" t="s">
        <v>9</v>
      </c>
      <c r="B3" s="240" t="s">
        <v>28</v>
      </c>
      <c r="C3" s="241"/>
      <c r="D3" s="242"/>
      <c r="E3" s="234" t="s">
        <v>26</v>
      </c>
      <c r="F3" s="235"/>
      <c r="G3" s="236"/>
      <c r="H3" s="119" t="e">
        <f>VLOOKUP(H2,Dropdownliste!A3:B9,2,0)</f>
        <v>#N/A</v>
      </c>
    </row>
    <row r="4" spans="1:8" ht="33" customHeight="1" x14ac:dyDescent="0.2">
      <c r="A4" s="57"/>
      <c r="B4" s="58" t="s">
        <v>1</v>
      </c>
      <c r="C4" s="59" t="s">
        <v>2</v>
      </c>
      <c r="D4" s="120" t="s">
        <v>58</v>
      </c>
      <c r="E4" s="7" t="s">
        <v>27</v>
      </c>
      <c r="F4" s="60" t="s">
        <v>3</v>
      </c>
      <c r="G4" s="60" t="s">
        <v>4</v>
      </c>
      <c r="H4" s="60" t="s">
        <v>5</v>
      </c>
    </row>
    <row r="5" spans="1:8" ht="24.75" customHeight="1" x14ac:dyDescent="0.2">
      <c r="A5" s="8">
        <v>1</v>
      </c>
      <c r="B5" s="61"/>
      <c r="C5" s="62"/>
      <c r="D5" s="65" t="s">
        <v>59</v>
      </c>
      <c r="E5" s="38"/>
      <c r="F5" s="38"/>
      <c r="G5" s="38"/>
      <c r="H5" s="38"/>
    </row>
    <row r="6" spans="1:8" ht="24.75" customHeight="1" x14ac:dyDescent="0.2">
      <c r="A6" s="8">
        <v>2</v>
      </c>
      <c r="B6" s="61"/>
      <c r="C6" s="62"/>
      <c r="D6" s="65" t="s">
        <v>59</v>
      </c>
      <c r="E6" s="38"/>
      <c r="F6" s="38"/>
      <c r="G6" s="38"/>
      <c r="H6" s="38"/>
    </row>
    <row r="7" spans="1:8" ht="24.75" customHeight="1" x14ac:dyDescent="0.2">
      <c r="A7" s="8">
        <v>3</v>
      </c>
      <c r="B7" s="61"/>
      <c r="C7" s="62"/>
      <c r="D7" s="65" t="s">
        <v>59</v>
      </c>
      <c r="E7" s="38"/>
      <c r="F7" s="38"/>
      <c r="G7" s="38"/>
      <c r="H7" s="38"/>
    </row>
    <row r="8" spans="1:8" ht="24.75" customHeight="1" x14ac:dyDescent="0.2">
      <c r="A8" s="10">
        <v>4</v>
      </c>
      <c r="B8" s="63"/>
      <c r="C8" s="24"/>
      <c r="D8" s="65" t="s">
        <v>59</v>
      </c>
      <c r="E8" s="39"/>
      <c r="F8" s="39"/>
      <c r="G8" s="39"/>
      <c r="H8" s="39"/>
    </row>
    <row r="9" spans="1:8" ht="24.75" customHeight="1" x14ac:dyDescent="0.2">
      <c r="A9" s="9">
        <v>5</v>
      </c>
      <c r="B9" s="64"/>
      <c r="C9" s="3"/>
      <c r="D9" s="66" t="s">
        <v>59</v>
      </c>
      <c r="E9" s="40"/>
      <c r="F9" s="40"/>
      <c r="G9" s="40"/>
      <c r="H9" s="40"/>
    </row>
    <row r="10" spans="1:8" x14ac:dyDescent="0.2">
      <c r="A10" s="55"/>
      <c r="B10" s="55"/>
      <c r="C10" s="55"/>
      <c r="D10" s="55"/>
      <c r="E10" s="55"/>
      <c r="F10" s="55"/>
      <c r="G10" s="55"/>
      <c r="H10" s="55"/>
    </row>
    <row r="11" spans="1:8" ht="17.25" customHeight="1" x14ac:dyDescent="0.2">
      <c r="A11" s="233" t="str">
        <f>A1</f>
        <v xml:space="preserve">Iller Donau Cup </v>
      </c>
      <c r="B11" s="229"/>
      <c r="C11" s="229" t="s">
        <v>38</v>
      </c>
      <c r="D11" s="229"/>
      <c r="E11" s="229" t="str">
        <f>Deckblatt!$A$2</f>
        <v>RK wbl./22.10.2022/Weißenhorn</v>
      </c>
      <c r="F11" s="229"/>
      <c r="G11" s="229"/>
      <c r="H11" s="230"/>
    </row>
    <row r="12" spans="1:8" ht="17.25" customHeight="1" x14ac:dyDescent="0.2">
      <c r="A12" s="17" t="s">
        <v>25</v>
      </c>
      <c r="B12" s="247">
        <f>B2</f>
        <v>0</v>
      </c>
      <c r="C12" s="248"/>
      <c r="D12" s="122" t="s">
        <v>48</v>
      </c>
      <c r="E12" s="237" t="s">
        <v>0</v>
      </c>
      <c r="F12" s="238"/>
      <c r="G12" s="239"/>
      <c r="H12" s="138" t="str">
        <f>H2</f>
        <v>auswählen</v>
      </c>
    </row>
    <row r="13" spans="1:8" ht="17.25" customHeight="1" x14ac:dyDescent="0.2">
      <c r="A13" s="15" t="s">
        <v>9</v>
      </c>
      <c r="B13" s="240" t="s">
        <v>29</v>
      </c>
      <c r="C13" s="241"/>
      <c r="D13" s="242"/>
      <c r="E13" s="234" t="s">
        <v>26</v>
      </c>
      <c r="F13" s="235"/>
      <c r="G13" s="236"/>
      <c r="H13" s="80" t="e">
        <f>H3</f>
        <v>#N/A</v>
      </c>
    </row>
    <row r="14" spans="1:8" ht="29.25" customHeight="1" x14ac:dyDescent="0.2">
      <c r="A14" s="57"/>
      <c r="B14" s="58" t="s">
        <v>1</v>
      </c>
      <c r="C14" s="59" t="s">
        <v>2</v>
      </c>
      <c r="D14" s="7" t="s">
        <v>60</v>
      </c>
      <c r="E14" s="7" t="s">
        <v>27</v>
      </c>
      <c r="F14" s="60" t="s">
        <v>3</v>
      </c>
      <c r="G14" s="60" t="s">
        <v>4</v>
      </c>
      <c r="H14" s="60" t="s">
        <v>5</v>
      </c>
    </row>
    <row r="15" spans="1:8" ht="24.75" customHeight="1" x14ac:dyDescent="0.2">
      <c r="A15" s="125">
        <v>1</v>
      </c>
      <c r="B15" s="67">
        <f t="shared" ref="B15:D19" si="0">B5</f>
        <v>0</v>
      </c>
      <c r="C15" s="67">
        <f t="shared" si="0"/>
        <v>0</v>
      </c>
      <c r="D15" s="68" t="str">
        <f t="shared" si="0"/>
        <v>JJJJ</v>
      </c>
      <c r="E15" s="38"/>
      <c r="F15" s="38"/>
      <c r="G15" s="38"/>
      <c r="H15" s="38"/>
    </row>
    <row r="16" spans="1:8" ht="24.75" customHeight="1" x14ac:dyDescent="0.2">
      <c r="A16" s="125">
        <v>2</v>
      </c>
      <c r="B16" s="67">
        <f t="shared" si="0"/>
        <v>0</v>
      </c>
      <c r="C16" s="67">
        <f t="shared" si="0"/>
        <v>0</v>
      </c>
      <c r="D16" s="68" t="str">
        <f t="shared" si="0"/>
        <v>JJJJ</v>
      </c>
      <c r="E16" s="38"/>
      <c r="F16" s="38"/>
      <c r="G16" s="38"/>
      <c r="H16" s="38"/>
    </row>
    <row r="17" spans="1:8" ht="24.75" customHeight="1" x14ac:dyDescent="0.2">
      <c r="A17" s="125">
        <v>3</v>
      </c>
      <c r="B17" s="67">
        <f t="shared" si="0"/>
        <v>0</v>
      </c>
      <c r="C17" s="67">
        <f t="shared" si="0"/>
        <v>0</v>
      </c>
      <c r="D17" s="68" t="str">
        <f t="shared" si="0"/>
        <v>JJJJ</v>
      </c>
      <c r="E17" s="38"/>
      <c r="F17" s="38"/>
      <c r="G17" s="38"/>
      <c r="H17" s="38"/>
    </row>
    <row r="18" spans="1:8" ht="24.75" customHeight="1" x14ac:dyDescent="0.2">
      <c r="A18" s="126">
        <v>4</v>
      </c>
      <c r="B18" s="67">
        <f t="shared" si="0"/>
        <v>0</v>
      </c>
      <c r="C18" s="67">
        <f t="shared" si="0"/>
        <v>0</v>
      </c>
      <c r="D18" s="68" t="str">
        <f t="shared" si="0"/>
        <v>JJJJ</v>
      </c>
      <c r="E18" s="39"/>
      <c r="F18" s="39"/>
      <c r="G18" s="39"/>
      <c r="H18" s="39"/>
    </row>
    <row r="19" spans="1:8" ht="24.75" customHeight="1" x14ac:dyDescent="0.2">
      <c r="A19" s="80">
        <v>5</v>
      </c>
      <c r="B19" s="69">
        <f t="shared" si="0"/>
        <v>0</v>
      </c>
      <c r="C19" s="69">
        <f t="shared" si="0"/>
        <v>0</v>
      </c>
      <c r="D19" s="70" t="str">
        <f t="shared" si="0"/>
        <v>JJJJ</v>
      </c>
      <c r="E19" s="40"/>
      <c r="F19" s="40"/>
      <c r="G19" s="40"/>
      <c r="H19" s="40"/>
    </row>
    <row r="20" spans="1:8" x14ac:dyDescent="0.2">
      <c r="A20" s="55"/>
      <c r="B20" s="55"/>
      <c r="C20" s="55"/>
      <c r="D20" s="55"/>
      <c r="E20" s="55"/>
      <c r="F20" s="55"/>
      <c r="G20" s="55"/>
      <c r="H20" s="55"/>
    </row>
    <row r="21" spans="1:8" ht="17.25" customHeight="1" x14ac:dyDescent="0.2">
      <c r="A21" s="233" t="str">
        <f>A11</f>
        <v xml:space="preserve">Iller Donau Cup </v>
      </c>
      <c r="B21" s="229"/>
      <c r="C21" s="229" t="s">
        <v>38</v>
      </c>
      <c r="D21" s="229"/>
      <c r="E21" s="229" t="str">
        <f>Deckblatt!$A$2</f>
        <v>RK wbl./22.10.2022/Weißenhorn</v>
      </c>
      <c r="F21" s="229"/>
      <c r="G21" s="229"/>
      <c r="H21" s="230"/>
    </row>
    <row r="22" spans="1:8" ht="17.25" customHeight="1" x14ac:dyDescent="0.2">
      <c r="A22" s="17" t="s">
        <v>25</v>
      </c>
      <c r="B22" s="247">
        <f>B12</f>
        <v>0</v>
      </c>
      <c r="C22" s="248"/>
      <c r="D22" s="122" t="s">
        <v>48</v>
      </c>
      <c r="E22" s="237" t="s">
        <v>0</v>
      </c>
      <c r="F22" s="238"/>
      <c r="G22" s="239"/>
      <c r="H22" s="138" t="str">
        <f>H12</f>
        <v>auswählen</v>
      </c>
    </row>
    <row r="23" spans="1:8" ht="17.25" customHeight="1" x14ac:dyDescent="0.2">
      <c r="A23" s="15" t="s">
        <v>9</v>
      </c>
      <c r="B23" s="240" t="s">
        <v>30</v>
      </c>
      <c r="C23" s="241"/>
      <c r="D23" s="242"/>
      <c r="E23" s="234" t="s">
        <v>26</v>
      </c>
      <c r="F23" s="235"/>
      <c r="G23" s="236"/>
      <c r="H23" s="78" t="e">
        <f>H13</f>
        <v>#N/A</v>
      </c>
    </row>
    <row r="24" spans="1:8" ht="29.25" customHeight="1" x14ac:dyDescent="0.2">
      <c r="A24" s="57"/>
      <c r="B24" s="58" t="s">
        <v>1</v>
      </c>
      <c r="C24" s="59" t="s">
        <v>2</v>
      </c>
      <c r="D24" s="7" t="s">
        <v>60</v>
      </c>
      <c r="E24" s="7" t="s">
        <v>27</v>
      </c>
      <c r="F24" s="60" t="s">
        <v>3</v>
      </c>
      <c r="G24" s="60" t="s">
        <v>4</v>
      </c>
      <c r="H24" s="60" t="s">
        <v>5</v>
      </c>
    </row>
    <row r="25" spans="1:8" ht="24.75" customHeight="1" x14ac:dyDescent="0.2">
      <c r="A25" s="125">
        <v>1</v>
      </c>
      <c r="B25" s="67">
        <f t="shared" ref="B25:D29" si="1">B15</f>
        <v>0</v>
      </c>
      <c r="C25" s="67">
        <f t="shared" si="1"/>
        <v>0</v>
      </c>
      <c r="D25" s="68" t="str">
        <f t="shared" si="1"/>
        <v>JJJJ</v>
      </c>
      <c r="E25" s="38"/>
      <c r="F25" s="38"/>
      <c r="G25" s="38"/>
      <c r="H25" s="38"/>
    </row>
    <row r="26" spans="1:8" ht="24.75" customHeight="1" x14ac:dyDescent="0.2">
      <c r="A26" s="125">
        <v>2</v>
      </c>
      <c r="B26" s="67">
        <f t="shared" si="1"/>
        <v>0</v>
      </c>
      <c r="C26" s="67">
        <f t="shared" si="1"/>
        <v>0</v>
      </c>
      <c r="D26" s="68" t="str">
        <f t="shared" si="1"/>
        <v>JJJJ</v>
      </c>
      <c r="E26" s="38"/>
      <c r="F26" s="38"/>
      <c r="G26" s="38"/>
      <c r="H26" s="38"/>
    </row>
    <row r="27" spans="1:8" ht="24.75" customHeight="1" x14ac:dyDescent="0.2">
      <c r="A27" s="125">
        <v>3</v>
      </c>
      <c r="B27" s="67">
        <f t="shared" si="1"/>
        <v>0</v>
      </c>
      <c r="C27" s="67">
        <f t="shared" si="1"/>
        <v>0</v>
      </c>
      <c r="D27" s="68" t="str">
        <f t="shared" si="1"/>
        <v>JJJJ</v>
      </c>
      <c r="E27" s="38"/>
      <c r="F27" s="38"/>
      <c r="G27" s="38"/>
      <c r="H27" s="38"/>
    </row>
    <row r="28" spans="1:8" ht="24.75" customHeight="1" x14ac:dyDescent="0.2">
      <c r="A28" s="126">
        <v>4</v>
      </c>
      <c r="B28" s="67">
        <f t="shared" si="1"/>
        <v>0</v>
      </c>
      <c r="C28" s="67">
        <f t="shared" si="1"/>
        <v>0</v>
      </c>
      <c r="D28" s="68" t="str">
        <f t="shared" si="1"/>
        <v>JJJJ</v>
      </c>
      <c r="E28" s="39"/>
      <c r="F28" s="39"/>
      <c r="G28" s="39"/>
      <c r="H28" s="39"/>
    </row>
    <row r="29" spans="1:8" ht="24.75" customHeight="1" x14ac:dyDescent="0.2">
      <c r="A29" s="127">
        <v>5</v>
      </c>
      <c r="B29" s="71">
        <f t="shared" si="1"/>
        <v>0</v>
      </c>
      <c r="C29" s="69">
        <f t="shared" si="1"/>
        <v>0</v>
      </c>
      <c r="D29" s="70" t="str">
        <f t="shared" si="1"/>
        <v>JJJJ</v>
      </c>
      <c r="E29" s="40"/>
      <c r="F29" s="40"/>
      <c r="G29" s="40"/>
      <c r="H29" s="40"/>
    </row>
    <row r="30" spans="1:8" x14ac:dyDescent="0.2">
      <c r="A30" s="55"/>
      <c r="B30" s="55"/>
      <c r="C30" s="55"/>
      <c r="D30" s="55"/>
      <c r="E30" s="55"/>
      <c r="F30" s="55"/>
      <c r="G30" s="55"/>
      <c r="H30" s="55"/>
    </row>
    <row r="31" spans="1:8" ht="17.25" customHeight="1" x14ac:dyDescent="0.2">
      <c r="A31" s="233" t="str">
        <f>A21</f>
        <v xml:space="preserve">Iller Donau Cup </v>
      </c>
      <c r="B31" s="229"/>
      <c r="C31" s="229" t="s">
        <v>38</v>
      </c>
      <c r="D31" s="229"/>
      <c r="E31" s="229" t="str">
        <f>Deckblatt!$A$2</f>
        <v>RK wbl./22.10.2022/Weißenhorn</v>
      </c>
      <c r="F31" s="229"/>
      <c r="G31" s="229"/>
      <c r="H31" s="230"/>
    </row>
    <row r="32" spans="1:8" ht="17.25" customHeight="1" x14ac:dyDescent="0.2">
      <c r="A32" s="17" t="s">
        <v>25</v>
      </c>
      <c r="B32" s="247">
        <f>B22</f>
        <v>0</v>
      </c>
      <c r="C32" s="248"/>
      <c r="D32" s="122" t="s">
        <v>48</v>
      </c>
      <c r="E32" s="244" t="s">
        <v>0</v>
      </c>
      <c r="F32" s="244"/>
      <c r="G32" s="244"/>
      <c r="H32" s="138" t="str">
        <f>H22</f>
        <v>auswählen</v>
      </c>
    </row>
    <row r="33" spans="1:8" ht="17.25" customHeight="1" x14ac:dyDescent="0.2">
      <c r="A33" s="15" t="s">
        <v>9</v>
      </c>
      <c r="B33" s="240" t="s">
        <v>31</v>
      </c>
      <c r="C33" s="241"/>
      <c r="D33" s="242"/>
      <c r="E33" s="243" t="s">
        <v>26</v>
      </c>
      <c r="F33" s="243"/>
      <c r="G33" s="243"/>
      <c r="H33" s="77" t="e">
        <f>H23</f>
        <v>#N/A</v>
      </c>
    </row>
    <row r="34" spans="1:8" ht="29.25" customHeight="1" x14ac:dyDescent="0.2">
      <c r="A34" s="128"/>
      <c r="B34" s="129" t="s">
        <v>1</v>
      </c>
      <c r="C34" s="130" t="s">
        <v>2</v>
      </c>
      <c r="D34" s="21" t="s">
        <v>60</v>
      </c>
      <c r="E34" s="21" t="s">
        <v>27</v>
      </c>
      <c r="F34" s="60" t="s">
        <v>3</v>
      </c>
      <c r="G34" s="60" t="s">
        <v>4</v>
      </c>
      <c r="H34" s="60" t="s">
        <v>5</v>
      </c>
    </row>
    <row r="35" spans="1:8" ht="24.75" customHeight="1" x14ac:dyDescent="0.2">
      <c r="A35" s="126">
        <v>1</v>
      </c>
      <c r="B35" s="67">
        <f t="shared" ref="B35:D39" si="2">B25</f>
        <v>0</v>
      </c>
      <c r="C35" s="67">
        <f t="shared" si="2"/>
        <v>0</v>
      </c>
      <c r="D35" s="68" t="str">
        <f t="shared" si="2"/>
        <v>JJJJ</v>
      </c>
      <c r="E35" s="39"/>
      <c r="F35" s="39"/>
      <c r="G35" s="39"/>
      <c r="H35" s="39"/>
    </row>
    <row r="36" spans="1:8" ht="24.75" customHeight="1" x14ac:dyDescent="0.2">
      <c r="A36" s="126">
        <v>2</v>
      </c>
      <c r="B36" s="67">
        <f t="shared" si="2"/>
        <v>0</v>
      </c>
      <c r="C36" s="67">
        <f t="shared" si="2"/>
        <v>0</v>
      </c>
      <c r="D36" s="68" t="str">
        <f t="shared" si="2"/>
        <v>JJJJ</v>
      </c>
      <c r="E36" s="39"/>
      <c r="F36" s="39"/>
      <c r="G36" s="39"/>
      <c r="H36" s="39"/>
    </row>
    <row r="37" spans="1:8" ht="24.75" customHeight="1" x14ac:dyDescent="0.2">
      <c r="A37" s="126">
        <v>3</v>
      </c>
      <c r="B37" s="67">
        <f t="shared" si="2"/>
        <v>0</v>
      </c>
      <c r="C37" s="67">
        <f t="shared" si="2"/>
        <v>0</v>
      </c>
      <c r="D37" s="68" t="str">
        <f t="shared" si="2"/>
        <v>JJJJ</v>
      </c>
      <c r="E37" s="39"/>
      <c r="F37" s="39"/>
      <c r="G37" s="39"/>
      <c r="H37" s="39"/>
    </row>
    <row r="38" spans="1:8" ht="24.75" customHeight="1" x14ac:dyDescent="0.2">
      <c r="A38" s="126">
        <v>4</v>
      </c>
      <c r="B38" s="67">
        <f t="shared" si="2"/>
        <v>0</v>
      </c>
      <c r="C38" s="67">
        <f t="shared" si="2"/>
        <v>0</v>
      </c>
      <c r="D38" s="68" t="str">
        <f t="shared" si="2"/>
        <v>JJJJ</v>
      </c>
      <c r="E38" s="39"/>
      <c r="F38" s="39"/>
      <c r="G38" s="39"/>
      <c r="H38" s="39"/>
    </row>
    <row r="39" spans="1:8" ht="24.75" customHeight="1" x14ac:dyDescent="0.2">
      <c r="A39" s="80">
        <v>5</v>
      </c>
      <c r="B39" s="69">
        <f t="shared" si="2"/>
        <v>0</v>
      </c>
      <c r="C39" s="69">
        <f t="shared" si="2"/>
        <v>0</v>
      </c>
      <c r="D39" s="70" t="str">
        <f t="shared" si="2"/>
        <v>JJJJ</v>
      </c>
      <c r="E39" s="39"/>
      <c r="F39" s="39"/>
      <c r="G39" s="39"/>
      <c r="H39" s="39"/>
    </row>
  </sheetData>
  <sheetProtection algorithmName="SHA-512" hashValue="OeIRNn/9qJ2gEoX7Ms29gVep9YRDiGKXgsqEaaqvPWKG8G/RB56V+NNHZXVbso4DtXjzlJW8JswapkXL0/tlUw==" saltValue="KKse9wa1uvIzrz3S0l7ciw==" spinCount="100000" sheet="1" objects="1" scenarios="1"/>
  <mergeCells count="28">
    <mergeCell ref="B22:C22"/>
    <mergeCell ref="B32:C32"/>
    <mergeCell ref="B33:D33"/>
    <mergeCell ref="E33:G33"/>
    <mergeCell ref="E12:G12"/>
    <mergeCell ref="B13:D13"/>
    <mergeCell ref="E13:G13"/>
    <mergeCell ref="A31:B31"/>
    <mergeCell ref="B23:D23"/>
    <mergeCell ref="E32:G32"/>
    <mergeCell ref="C31:D31"/>
    <mergeCell ref="E31:H31"/>
    <mergeCell ref="E23:G23"/>
    <mergeCell ref="E22:G22"/>
    <mergeCell ref="B12:C12"/>
    <mergeCell ref="A1:B1"/>
    <mergeCell ref="C1:D1"/>
    <mergeCell ref="E1:H1"/>
    <mergeCell ref="C11:D11"/>
    <mergeCell ref="A21:B21"/>
    <mergeCell ref="C21:D21"/>
    <mergeCell ref="E21:H21"/>
    <mergeCell ref="A11:B11"/>
    <mergeCell ref="E2:G2"/>
    <mergeCell ref="B3:D3"/>
    <mergeCell ref="E3:G3"/>
    <mergeCell ref="E11:H11"/>
    <mergeCell ref="B2:C2"/>
  </mergeCells>
  <pageMargins left="0.51181102362204722" right="0.11811023622047245" top="0.39370078740157483" bottom="0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Dropdownliste!$A$2:$A$9</xm:f>
          </x14:formula1>
          <xm:sqref>H2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H39"/>
  <sheetViews>
    <sheetView showGridLines="0" workbookViewId="0">
      <selection activeCell="H2" sqref="H2"/>
    </sheetView>
  </sheetViews>
  <sheetFormatPr baseColWidth="10" defaultRowHeight="15" x14ac:dyDescent="0.2"/>
  <cols>
    <col min="1" max="1" width="7.83203125" customWidth="1"/>
    <col min="2" max="2" width="18.83203125" customWidth="1"/>
    <col min="3" max="3" width="18.6640625" customWidth="1"/>
    <col min="4" max="4" width="9" customWidth="1"/>
    <col min="5" max="5" width="9.33203125" customWidth="1"/>
  </cols>
  <sheetData>
    <row r="1" spans="1:8" ht="17.25" customHeight="1" x14ac:dyDescent="0.2">
      <c r="A1" s="233" t="str">
        <f>'Mannschaft I'!A1:B1</f>
        <v xml:space="preserve">Iller Donau Cup </v>
      </c>
      <c r="B1" s="229"/>
      <c r="C1" s="229" t="s">
        <v>38</v>
      </c>
      <c r="D1" s="229"/>
      <c r="E1" s="229" t="str">
        <f>Deckblatt!$A$2</f>
        <v>RK wbl./22.10.2022/Weißenhorn</v>
      </c>
      <c r="F1" s="229"/>
      <c r="G1" s="229"/>
      <c r="H1" s="230"/>
    </row>
    <row r="2" spans="1:8" ht="17.25" customHeight="1" x14ac:dyDescent="0.2">
      <c r="A2" s="17" t="s">
        <v>25</v>
      </c>
      <c r="B2" s="247">
        <f>Deckblatt!D7</f>
        <v>0</v>
      </c>
      <c r="C2" s="248"/>
      <c r="D2" s="122" t="s">
        <v>49</v>
      </c>
      <c r="E2" s="237" t="s">
        <v>0</v>
      </c>
      <c r="F2" s="238"/>
      <c r="G2" s="239"/>
      <c r="H2" s="137" t="s">
        <v>78</v>
      </c>
    </row>
    <row r="3" spans="1:8" ht="17.25" customHeight="1" x14ac:dyDescent="0.2">
      <c r="A3" s="15" t="s">
        <v>9</v>
      </c>
      <c r="B3" s="240" t="s">
        <v>28</v>
      </c>
      <c r="C3" s="241"/>
      <c r="D3" s="242"/>
      <c r="E3" s="234" t="s">
        <v>26</v>
      </c>
      <c r="F3" s="235"/>
      <c r="G3" s="236"/>
      <c r="H3" s="119" t="e">
        <f>VLOOKUP(H2,Dropdownliste!A3:B9,2,0)</f>
        <v>#N/A</v>
      </c>
    </row>
    <row r="4" spans="1:8" ht="29.25" customHeight="1" x14ac:dyDescent="0.2">
      <c r="A4" s="57"/>
      <c r="B4" s="58" t="s">
        <v>1</v>
      </c>
      <c r="C4" s="59" t="s">
        <v>2</v>
      </c>
      <c r="D4" s="120" t="s">
        <v>58</v>
      </c>
      <c r="E4" s="7" t="s">
        <v>27</v>
      </c>
      <c r="F4" s="60" t="s">
        <v>3</v>
      </c>
      <c r="G4" s="60" t="s">
        <v>4</v>
      </c>
      <c r="H4" s="60" t="s">
        <v>5</v>
      </c>
    </row>
    <row r="5" spans="1:8" ht="24.75" customHeight="1" x14ac:dyDescent="0.2">
      <c r="A5" s="8">
        <v>1</v>
      </c>
      <c r="B5" s="61"/>
      <c r="C5" s="62"/>
      <c r="D5" s="65" t="s">
        <v>59</v>
      </c>
      <c r="E5" s="38"/>
      <c r="F5" s="38"/>
      <c r="G5" s="38"/>
      <c r="H5" s="38"/>
    </row>
    <row r="6" spans="1:8" ht="24.75" customHeight="1" x14ac:dyDescent="0.2">
      <c r="A6" s="8">
        <v>2</v>
      </c>
      <c r="B6" s="61"/>
      <c r="C6" s="62"/>
      <c r="D6" s="65" t="s">
        <v>59</v>
      </c>
      <c r="E6" s="38"/>
      <c r="F6" s="38"/>
      <c r="G6" s="38"/>
      <c r="H6" s="38"/>
    </row>
    <row r="7" spans="1:8" ht="24.75" customHeight="1" x14ac:dyDescent="0.2">
      <c r="A7" s="8">
        <v>3</v>
      </c>
      <c r="B7" s="61"/>
      <c r="C7" s="62"/>
      <c r="D7" s="65" t="s">
        <v>59</v>
      </c>
      <c r="E7" s="38"/>
      <c r="F7" s="38"/>
      <c r="G7" s="38"/>
      <c r="H7" s="38"/>
    </row>
    <row r="8" spans="1:8" ht="24.75" customHeight="1" x14ac:dyDescent="0.2">
      <c r="A8" s="10">
        <v>4</v>
      </c>
      <c r="B8" s="63"/>
      <c r="C8" s="24"/>
      <c r="D8" s="66" t="s">
        <v>59</v>
      </c>
      <c r="E8" s="39"/>
      <c r="F8" s="39"/>
      <c r="G8" s="39"/>
      <c r="H8" s="39"/>
    </row>
    <row r="9" spans="1:8" ht="24.75" customHeight="1" x14ac:dyDescent="0.2">
      <c r="A9" s="9">
        <v>5</v>
      </c>
      <c r="B9" s="64"/>
      <c r="C9" s="3"/>
      <c r="D9" s="121" t="s">
        <v>59</v>
      </c>
      <c r="E9" s="40"/>
      <c r="F9" s="40"/>
      <c r="G9" s="40"/>
      <c r="H9" s="40"/>
    </row>
    <row r="10" spans="1:8" ht="15" customHeight="1" x14ac:dyDescent="0.2"/>
    <row r="11" spans="1:8" ht="17.25" customHeight="1" x14ac:dyDescent="0.2">
      <c r="A11" s="233" t="str">
        <f>A1</f>
        <v xml:space="preserve">Iller Donau Cup </v>
      </c>
      <c r="B11" s="229"/>
      <c r="C11" s="229" t="s">
        <v>38</v>
      </c>
      <c r="D11" s="229"/>
      <c r="E11" s="229" t="str">
        <f>Deckblatt!$A$2</f>
        <v>RK wbl./22.10.2022/Weißenhorn</v>
      </c>
      <c r="F11" s="229"/>
      <c r="G11" s="229"/>
      <c r="H11" s="230"/>
    </row>
    <row r="12" spans="1:8" ht="17.25" customHeight="1" x14ac:dyDescent="0.2">
      <c r="A12" s="14" t="s">
        <v>25</v>
      </c>
      <c r="B12" s="247">
        <f>B2</f>
        <v>0</v>
      </c>
      <c r="C12" s="248"/>
      <c r="D12" s="122" t="s">
        <v>49</v>
      </c>
      <c r="E12" s="249" t="s">
        <v>0</v>
      </c>
      <c r="F12" s="250"/>
      <c r="G12" s="251"/>
      <c r="H12" s="138" t="str">
        <f>H2</f>
        <v>auswählen</v>
      </c>
    </row>
    <row r="13" spans="1:8" ht="17.25" customHeight="1" x14ac:dyDescent="0.2">
      <c r="A13" s="15" t="s">
        <v>9</v>
      </c>
      <c r="B13" s="240" t="s">
        <v>29</v>
      </c>
      <c r="C13" s="241"/>
      <c r="D13" s="242"/>
      <c r="E13" s="234" t="s">
        <v>26</v>
      </c>
      <c r="F13" s="235"/>
      <c r="G13" s="236"/>
      <c r="H13" s="78" t="e">
        <f>H3</f>
        <v>#N/A</v>
      </c>
    </row>
    <row r="14" spans="1:8" ht="28.5" customHeight="1" x14ac:dyDescent="0.2">
      <c r="A14" s="5"/>
      <c r="B14" s="12" t="s">
        <v>1</v>
      </c>
      <c r="C14" s="13" t="s">
        <v>2</v>
      </c>
      <c r="D14" s="7" t="s">
        <v>61</v>
      </c>
      <c r="E14" s="6" t="s">
        <v>27</v>
      </c>
      <c r="F14" s="4" t="s">
        <v>3</v>
      </c>
      <c r="G14" s="4" t="s">
        <v>4</v>
      </c>
      <c r="H14" s="4" t="s">
        <v>5</v>
      </c>
    </row>
    <row r="15" spans="1:8" ht="24.75" customHeight="1" x14ac:dyDescent="0.2">
      <c r="A15" s="8">
        <v>1</v>
      </c>
      <c r="B15" s="67">
        <f t="shared" ref="B15:D19" si="0">B5</f>
        <v>0</v>
      </c>
      <c r="C15" s="67">
        <f t="shared" si="0"/>
        <v>0</v>
      </c>
      <c r="D15" s="68" t="str">
        <f t="shared" si="0"/>
        <v>JJJJ</v>
      </c>
      <c r="E15" s="38"/>
      <c r="F15" s="38"/>
      <c r="G15" s="38"/>
      <c r="H15" s="38"/>
    </row>
    <row r="16" spans="1:8" ht="24.75" customHeight="1" x14ac:dyDescent="0.2">
      <c r="A16" s="8">
        <v>2</v>
      </c>
      <c r="B16" s="67">
        <f t="shared" si="0"/>
        <v>0</v>
      </c>
      <c r="C16" s="67">
        <f t="shared" si="0"/>
        <v>0</v>
      </c>
      <c r="D16" s="68" t="str">
        <f t="shared" si="0"/>
        <v>JJJJ</v>
      </c>
      <c r="E16" s="38"/>
      <c r="F16" s="38"/>
      <c r="G16" s="38"/>
      <c r="H16" s="38"/>
    </row>
    <row r="17" spans="1:8" ht="24.75" customHeight="1" x14ac:dyDescent="0.2">
      <c r="A17" s="8">
        <v>3</v>
      </c>
      <c r="B17" s="67">
        <f t="shared" si="0"/>
        <v>0</v>
      </c>
      <c r="C17" s="67">
        <f t="shared" si="0"/>
        <v>0</v>
      </c>
      <c r="D17" s="68" t="str">
        <f t="shared" si="0"/>
        <v>JJJJ</v>
      </c>
      <c r="E17" s="38"/>
      <c r="F17" s="38"/>
      <c r="G17" s="38"/>
      <c r="H17" s="38"/>
    </row>
    <row r="18" spans="1:8" ht="24.75" customHeight="1" x14ac:dyDescent="0.2">
      <c r="A18" s="10">
        <v>4</v>
      </c>
      <c r="B18" s="67">
        <f t="shared" si="0"/>
        <v>0</v>
      </c>
      <c r="C18" s="67">
        <f t="shared" si="0"/>
        <v>0</v>
      </c>
      <c r="D18" s="68" t="str">
        <f t="shared" si="0"/>
        <v>JJJJ</v>
      </c>
      <c r="E18" s="39"/>
      <c r="F18" s="39"/>
      <c r="G18" s="39"/>
      <c r="H18" s="39"/>
    </row>
    <row r="19" spans="1:8" ht="24.75" customHeight="1" x14ac:dyDescent="0.2">
      <c r="A19" s="23">
        <v>5</v>
      </c>
      <c r="B19" s="69">
        <f t="shared" si="0"/>
        <v>0</v>
      </c>
      <c r="C19" s="69">
        <f t="shared" si="0"/>
        <v>0</v>
      </c>
      <c r="D19" s="70" t="str">
        <f t="shared" si="0"/>
        <v>JJJJ</v>
      </c>
      <c r="E19" s="40"/>
      <c r="F19" s="40"/>
      <c r="G19" s="40"/>
      <c r="H19" s="40"/>
    </row>
    <row r="21" spans="1:8" ht="17.25" customHeight="1" x14ac:dyDescent="0.2">
      <c r="A21" s="233" t="str">
        <f>A1</f>
        <v xml:space="preserve">Iller Donau Cup </v>
      </c>
      <c r="B21" s="229"/>
      <c r="C21" s="229" t="s">
        <v>38</v>
      </c>
      <c r="D21" s="229"/>
      <c r="E21" s="229" t="str">
        <f>Deckblatt!$A$2</f>
        <v>RK wbl./22.10.2022/Weißenhorn</v>
      </c>
      <c r="F21" s="229"/>
      <c r="G21" s="229"/>
      <c r="H21" s="230"/>
    </row>
    <row r="22" spans="1:8" ht="17.25" customHeight="1" x14ac:dyDescent="0.2">
      <c r="A22" s="14" t="s">
        <v>25</v>
      </c>
      <c r="B22" s="247">
        <f>B12</f>
        <v>0</v>
      </c>
      <c r="C22" s="248"/>
      <c r="D22" s="122" t="s">
        <v>49</v>
      </c>
      <c r="E22" s="249" t="s">
        <v>0</v>
      </c>
      <c r="F22" s="250"/>
      <c r="G22" s="251"/>
      <c r="H22" s="138" t="str">
        <f>H12</f>
        <v>auswählen</v>
      </c>
    </row>
    <row r="23" spans="1:8" ht="17.25" customHeight="1" x14ac:dyDescent="0.2">
      <c r="A23" s="15" t="s">
        <v>9</v>
      </c>
      <c r="B23" s="240" t="s">
        <v>30</v>
      </c>
      <c r="C23" s="241"/>
      <c r="D23" s="242"/>
      <c r="E23" s="234" t="s">
        <v>26</v>
      </c>
      <c r="F23" s="235"/>
      <c r="G23" s="236"/>
      <c r="H23" s="77" t="e">
        <f>H13</f>
        <v>#N/A</v>
      </c>
    </row>
    <row r="24" spans="1:8" ht="29.25" customHeight="1" x14ac:dyDescent="0.2">
      <c r="A24" s="5"/>
      <c r="B24" s="12" t="s">
        <v>1</v>
      </c>
      <c r="C24" s="13" t="s">
        <v>2</v>
      </c>
      <c r="D24" s="7" t="s">
        <v>60</v>
      </c>
      <c r="E24" s="6" t="s">
        <v>27</v>
      </c>
      <c r="F24" s="4" t="s">
        <v>3</v>
      </c>
      <c r="G24" s="4" t="s">
        <v>4</v>
      </c>
      <c r="H24" s="4" t="s">
        <v>5</v>
      </c>
    </row>
    <row r="25" spans="1:8" ht="24.75" customHeight="1" x14ac:dyDescent="0.2">
      <c r="A25" s="8">
        <v>1</v>
      </c>
      <c r="B25" s="67">
        <f t="shared" ref="B25:D29" si="1">B15</f>
        <v>0</v>
      </c>
      <c r="C25" s="67">
        <f t="shared" si="1"/>
        <v>0</v>
      </c>
      <c r="D25" s="68" t="str">
        <f t="shared" si="1"/>
        <v>JJJJ</v>
      </c>
      <c r="E25" s="1"/>
      <c r="F25" s="1"/>
      <c r="G25" s="1"/>
      <c r="H25" s="1"/>
    </row>
    <row r="26" spans="1:8" ht="24.75" customHeight="1" x14ac:dyDescent="0.2">
      <c r="A26" s="8">
        <v>2</v>
      </c>
      <c r="B26" s="67">
        <f t="shared" si="1"/>
        <v>0</v>
      </c>
      <c r="C26" s="67">
        <f t="shared" si="1"/>
        <v>0</v>
      </c>
      <c r="D26" s="68" t="str">
        <f t="shared" si="1"/>
        <v>JJJJ</v>
      </c>
      <c r="E26" s="1"/>
      <c r="F26" s="1"/>
      <c r="G26" s="1"/>
      <c r="H26" s="1"/>
    </row>
    <row r="27" spans="1:8" ht="24.75" customHeight="1" x14ac:dyDescent="0.2">
      <c r="A27" s="8">
        <v>3</v>
      </c>
      <c r="B27" s="67">
        <f t="shared" si="1"/>
        <v>0</v>
      </c>
      <c r="C27" s="67">
        <f t="shared" si="1"/>
        <v>0</v>
      </c>
      <c r="D27" s="68" t="str">
        <f t="shared" si="1"/>
        <v>JJJJ</v>
      </c>
      <c r="E27" s="1"/>
      <c r="F27" s="1"/>
      <c r="G27" s="1"/>
      <c r="H27" s="1"/>
    </row>
    <row r="28" spans="1:8" ht="24.75" customHeight="1" x14ac:dyDescent="0.2">
      <c r="A28" s="10">
        <v>4</v>
      </c>
      <c r="B28" s="67">
        <f t="shared" si="1"/>
        <v>0</v>
      </c>
      <c r="C28" s="67">
        <f t="shared" si="1"/>
        <v>0</v>
      </c>
      <c r="D28" s="68" t="str">
        <f t="shared" si="1"/>
        <v>JJJJ</v>
      </c>
      <c r="E28" s="11"/>
      <c r="F28" s="11"/>
      <c r="G28" s="11"/>
      <c r="H28" s="11"/>
    </row>
    <row r="29" spans="1:8" ht="24.75" customHeight="1" x14ac:dyDescent="0.2">
      <c r="A29" s="9">
        <v>5</v>
      </c>
      <c r="B29" s="71">
        <f t="shared" si="1"/>
        <v>0</v>
      </c>
      <c r="C29" s="69">
        <f t="shared" si="1"/>
        <v>0</v>
      </c>
      <c r="D29" s="70" t="str">
        <f t="shared" si="1"/>
        <v>JJJJ</v>
      </c>
      <c r="E29" s="2"/>
      <c r="F29" s="2"/>
      <c r="G29" s="2"/>
      <c r="H29" s="2"/>
    </row>
    <row r="31" spans="1:8" ht="17.25" customHeight="1" x14ac:dyDescent="0.2">
      <c r="A31" s="233" t="str">
        <f>A21</f>
        <v xml:space="preserve">Iller Donau Cup </v>
      </c>
      <c r="B31" s="229"/>
      <c r="C31" s="229" t="s">
        <v>38</v>
      </c>
      <c r="D31" s="229"/>
      <c r="E31" s="229" t="str">
        <f>Deckblatt!$A$2</f>
        <v>RK wbl./22.10.2022/Weißenhorn</v>
      </c>
      <c r="F31" s="229"/>
      <c r="G31" s="229"/>
      <c r="H31" s="230"/>
    </row>
    <row r="32" spans="1:8" ht="17.25" customHeight="1" x14ac:dyDescent="0.2">
      <c r="A32" s="14" t="s">
        <v>25</v>
      </c>
      <c r="B32" s="247">
        <f>B22</f>
        <v>0</v>
      </c>
      <c r="C32" s="248"/>
      <c r="D32" s="122" t="s">
        <v>49</v>
      </c>
      <c r="E32" s="252" t="s">
        <v>0</v>
      </c>
      <c r="F32" s="252"/>
      <c r="G32" s="252"/>
      <c r="H32" s="138" t="str">
        <f>H22</f>
        <v>auswählen</v>
      </c>
    </row>
    <row r="33" spans="1:8" ht="17.25" customHeight="1" x14ac:dyDescent="0.2">
      <c r="A33" s="15" t="s">
        <v>9</v>
      </c>
      <c r="B33" s="240" t="s">
        <v>31</v>
      </c>
      <c r="C33" s="241"/>
      <c r="D33" s="242"/>
      <c r="E33" s="243" t="s">
        <v>26</v>
      </c>
      <c r="F33" s="243"/>
      <c r="G33" s="243"/>
      <c r="H33" s="77" t="e">
        <f>H23</f>
        <v>#N/A</v>
      </c>
    </row>
    <row r="34" spans="1:8" ht="29.25" customHeight="1" x14ac:dyDescent="0.2">
      <c r="A34" s="18"/>
      <c r="B34" s="19" t="s">
        <v>1</v>
      </c>
      <c r="C34" s="20" t="s">
        <v>2</v>
      </c>
      <c r="D34" s="21" t="s">
        <v>60</v>
      </c>
      <c r="E34" s="22" t="s">
        <v>27</v>
      </c>
      <c r="F34" s="4" t="s">
        <v>3</v>
      </c>
      <c r="G34" s="4" t="s">
        <v>4</v>
      </c>
      <c r="H34" s="4" t="s">
        <v>5</v>
      </c>
    </row>
    <row r="35" spans="1:8" ht="24.75" customHeight="1" x14ac:dyDescent="0.2">
      <c r="A35" s="10">
        <v>1</v>
      </c>
      <c r="B35" s="67">
        <f t="shared" ref="B35:D39" si="2">B25</f>
        <v>0</v>
      </c>
      <c r="C35" s="67">
        <f t="shared" si="2"/>
        <v>0</v>
      </c>
      <c r="D35" s="68" t="str">
        <f t="shared" si="2"/>
        <v>JJJJ</v>
      </c>
      <c r="E35" s="11"/>
      <c r="F35" s="11"/>
      <c r="G35" s="11"/>
      <c r="H35" s="11"/>
    </row>
    <row r="36" spans="1:8" ht="24.75" customHeight="1" x14ac:dyDescent="0.2">
      <c r="A36" s="10">
        <v>2</v>
      </c>
      <c r="B36" s="67">
        <f t="shared" si="2"/>
        <v>0</v>
      </c>
      <c r="C36" s="67">
        <f t="shared" si="2"/>
        <v>0</v>
      </c>
      <c r="D36" s="68" t="str">
        <f t="shared" si="2"/>
        <v>JJJJ</v>
      </c>
      <c r="E36" s="11"/>
      <c r="F36" s="11"/>
      <c r="G36" s="11"/>
      <c r="H36" s="11"/>
    </row>
    <row r="37" spans="1:8" ht="24.75" customHeight="1" x14ac:dyDescent="0.2">
      <c r="A37" s="10">
        <v>3</v>
      </c>
      <c r="B37" s="67">
        <f t="shared" si="2"/>
        <v>0</v>
      </c>
      <c r="C37" s="67">
        <f t="shared" si="2"/>
        <v>0</v>
      </c>
      <c r="D37" s="68" t="str">
        <f t="shared" si="2"/>
        <v>JJJJ</v>
      </c>
      <c r="E37" s="11"/>
      <c r="F37" s="11"/>
      <c r="G37" s="11"/>
      <c r="H37" s="11"/>
    </row>
    <row r="38" spans="1:8" ht="24.75" customHeight="1" x14ac:dyDescent="0.2">
      <c r="A38" s="10">
        <v>4</v>
      </c>
      <c r="B38" s="67">
        <f t="shared" si="2"/>
        <v>0</v>
      </c>
      <c r="C38" s="67">
        <f t="shared" si="2"/>
        <v>0</v>
      </c>
      <c r="D38" s="68" t="str">
        <f t="shared" si="2"/>
        <v>JJJJ</v>
      </c>
      <c r="E38" s="11"/>
      <c r="F38" s="11"/>
      <c r="G38" s="11"/>
      <c r="H38" s="11"/>
    </row>
    <row r="39" spans="1:8" ht="24.75" customHeight="1" x14ac:dyDescent="0.2">
      <c r="A39" s="23">
        <v>5</v>
      </c>
      <c r="B39" s="69">
        <f t="shared" si="2"/>
        <v>0</v>
      </c>
      <c r="C39" s="69">
        <f t="shared" si="2"/>
        <v>0</v>
      </c>
      <c r="D39" s="70" t="str">
        <f t="shared" si="2"/>
        <v>JJJJ</v>
      </c>
      <c r="E39" s="11"/>
      <c r="F39" s="11"/>
      <c r="G39" s="11"/>
      <c r="H39" s="11"/>
    </row>
  </sheetData>
  <sheetProtection algorithmName="SHA-512" hashValue="giqKvFoAOBsAZND/z3w2zByrolDG26pnJ8wmdv7YBOAXnJrM5S5ES+yx7sWHN07bISCgnRNIBvliOMCc9N8gKQ==" saltValue="Gpc0RwLq1/PIFjnaVpnj2w==" spinCount="100000" sheet="1" objects="1" scenarios="1"/>
  <mergeCells count="28">
    <mergeCell ref="B22:C22"/>
    <mergeCell ref="B32:C32"/>
    <mergeCell ref="B33:D33"/>
    <mergeCell ref="E33:G33"/>
    <mergeCell ref="E12:G12"/>
    <mergeCell ref="B13:D13"/>
    <mergeCell ref="E13:G13"/>
    <mergeCell ref="A31:B31"/>
    <mergeCell ref="B23:D23"/>
    <mergeCell ref="E32:G32"/>
    <mergeCell ref="C31:D31"/>
    <mergeCell ref="E31:H31"/>
    <mergeCell ref="E23:G23"/>
    <mergeCell ref="E22:G22"/>
    <mergeCell ref="B12:C12"/>
    <mergeCell ref="A1:B1"/>
    <mergeCell ref="C1:D1"/>
    <mergeCell ref="E1:H1"/>
    <mergeCell ref="C11:D11"/>
    <mergeCell ref="A21:B21"/>
    <mergeCell ref="C21:D21"/>
    <mergeCell ref="E21:H21"/>
    <mergeCell ref="A11:B11"/>
    <mergeCell ref="E2:G2"/>
    <mergeCell ref="B3:D3"/>
    <mergeCell ref="E3:G3"/>
    <mergeCell ref="E11:H11"/>
    <mergeCell ref="B2:C2"/>
  </mergeCells>
  <pageMargins left="0.51181102362204722" right="0.11811023622047245" top="0.39370078740157483" bottom="0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0000000}">
          <x14:formula1>
            <xm:f>Dropdownliste!$A$2:$A$9</xm:f>
          </x14:formula1>
          <xm:sqref>H2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5</vt:i4>
      </vt:variant>
    </vt:vector>
  </HeadingPairs>
  <TitlesOfParts>
    <vt:vector size="17" baseType="lpstr">
      <vt:lpstr>Dropdownliste</vt:lpstr>
      <vt:lpstr>Deckblatt</vt:lpstr>
      <vt:lpstr> Startberechtigung ID</vt:lpstr>
      <vt:lpstr>Mannschaft I</vt:lpstr>
      <vt:lpstr>Mannschaft II</vt:lpstr>
      <vt:lpstr>Mannschaft III</vt:lpstr>
      <vt:lpstr>Mannschaft IV</vt:lpstr>
      <vt:lpstr>Mannschaft V</vt:lpstr>
      <vt:lpstr>Mannschaft VI</vt:lpstr>
      <vt:lpstr>Mannschaft VII</vt:lpstr>
      <vt:lpstr>Mannschaft VIII</vt:lpstr>
      <vt:lpstr>Mannschaft IX</vt:lpstr>
      <vt:lpstr>' Startberechtigung ID'!Druckbereich</vt:lpstr>
      <vt:lpstr>Deckblatt!Druckbereich</vt:lpstr>
      <vt:lpstr>'Mannschaft I'!Druckbereich</vt:lpstr>
      <vt:lpstr>'Mannschaft II'!Druckbereich</vt:lpstr>
      <vt:lpstr>'Mannschaft V'!Druckbereich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flitschs09</dc:creator>
  <cp:lastModifiedBy>Microsoft Office User</cp:lastModifiedBy>
  <cp:lastPrinted>2022-04-18T13:07:59Z</cp:lastPrinted>
  <dcterms:created xsi:type="dcterms:W3CDTF">2013-03-03T17:45:59Z</dcterms:created>
  <dcterms:modified xsi:type="dcterms:W3CDTF">2022-10-02T06:42:37Z</dcterms:modified>
</cp:coreProperties>
</file>